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\\vppsant\userroot\iso_markets\System Data Requests\2022\WEC\WEC_Rate_Case\K&amp;M Justification\Generation\NYPA_Generation\"/>
    </mc:Choice>
  </mc:AlternateContent>
  <xr:revisionPtr revIDLastSave="0" documentId="13_ncr:1_{30D35E52-3443-4BE9-B9D6-336A25FA182C}" xr6:coauthVersionLast="47" xr6:coauthVersionMax="47" xr10:uidLastSave="{00000000-0000-0000-0000-000000000000}"/>
  <bookViews>
    <workbookView xWindow="-28920" yWindow="-4905" windowWidth="29040" windowHeight="15840" activeTab="4" xr2:uid="{67538097-2A88-4386-A2AD-9A4059E8FBB5}"/>
  </bookViews>
  <sheets>
    <sheet name="sql" sheetId="3" r:id="rId1"/>
    <sheet name="Query1" sheetId="4" r:id="rId2"/>
    <sheet name="NIA" sheetId="2" r:id="rId3"/>
    <sheet name="STL" sheetId="5" r:id="rId4"/>
    <sheet name="Exhibit" sheetId="6" r:id="rId5"/>
  </sheets>
  <definedNames>
    <definedName name="ExternalData_1" localSheetId="1" hidden="1">Query1!$A$1:$W$455</definedName>
    <definedName name="_xlnm.Print_Area" localSheetId="4">Exhibit!$B$2:$O$44</definedName>
  </definedNames>
  <calcPr calcId="191029"/>
  <pivotCaches>
    <pivotCache cacheId="7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43" i="6" l="1"/>
  <c r="O42" i="6"/>
  <c r="O41" i="6"/>
  <c r="O40" i="6"/>
  <c r="O39" i="6"/>
  <c r="O38" i="6"/>
  <c r="O37" i="6"/>
  <c r="O36" i="6"/>
  <c r="O35" i="6"/>
  <c r="O34" i="6"/>
  <c r="O33" i="6"/>
  <c r="O32" i="6"/>
  <c r="O31" i="6"/>
  <c r="O30" i="6"/>
  <c r="O29" i="6"/>
  <c r="O28" i="6"/>
  <c r="O44" i="6"/>
  <c r="N44" i="6"/>
  <c r="M44" i="6"/>
  <c r="L44" i="6"/>
  <c r="K44" i="6"/>
  <c r="J44" i="6"/>
  <c r="I44" i="6"/>
  <c r="H44" i="6"/>
  <c r="G44" i="6"/>
  <c r="F44" i="6"/>
  <c r="E44" i="6"/>
  <c r="D44" i="6"/>
  <c r="C44" i="6"/>
  <c r="Q6" i="2"/>
  <c r="Q16" i="2" s="1"/>
  <c r="Q7" i="2"/>
  <c r="Q11" i="2" s="1"/>
  <c r="Q8" i="2"/>
  <c r="Q9" i="2"/>
  <c r="Q10" i="2"/>
  <c r="Q17" i="2"/>
  <c r="Q22" i="2" s="1"/>
  <c r="U17" i="2"/>
  <c r="Q18" i="2"/>
  <c r="Q19" i="2"/>
  <c r="Q20" i="2"/>
  <c r="Q21" i="2"/>
  <c r="M26" i="2"/>
  <c r="L26" i="2"/>
  <c r="K26" i="2"/>
  <c r="J26" i="2"/>
  <c r="I26" i="2"/>
  <c r="H26" i="2"/>
  <c r="G26" i="2"/>
  <c r="F26" i="2"/>
  <c r="E26" i="2"/>
  <c r="D26" i="2"/>
  <c r="C26" i="2"/>
  <c r="B26" i="2"/>
  <c r="Q17" i="5"/>
  <c r="Q20" i="5"/>
  <c r="Q19" i="5"/>
  <c r="Q18" i="5"/>
  <c r="M26" i="5"/>
  <c r="L26" i="5"/>
  <c r="K26" i="5"/>
  <c r="J26" i="5"/>
  <c r="I26" i="5"/>
  <c r="H26" i="5"/>
  <c r="G26" i="5"/>
  <c r="F26" i="5"/>
  <c r="E26" i="5"/>
  <c r="D26" i="5"/>
  <c r="C26" i="5"/>
  <c r="B26" i="5"/>
  <c r="Q10" i="5"/>
  <c r="Q9" i="5"/>
  <c r="Q8" i="5"/>
  <c r="Q7" i="5"/>
  <c r="Q6" i="5"/>
  <c r="Q16" i="5" s="1"/>
  <c r="Q12" i="2" l="1"/>
  <c r="N26" i="2"/>
  <c r="N26" i="5"/>
  <c r="Q22" i="5"/>
  <c r="Q21" i="5"/>
  <c r="Q12" i="5"/>
  <c r="Q11" i="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2E6F273-9828-4AFC-8B71-A4C4F63E13F6}" keepAlive="1" name="Query - Query1" description="Connection to the 'Query1' query in the workbook." type="5" refreshedVersion="8" background="1" saveData="1">
    <dbPr connection="Provider=Microsoft.Mashup.OleDb.1;Data Source=$Workbook$;Location=Query1;Extended Properties=&quot;&quot;" command="SELECT * FROM [Query1]"/>
  </connection>
</connections>
</file>

<file path=xl/sharedStrings.xml><?xml version="1.0" encoding="utf-8"?>
<sst xmlns="http://schemas.openxmlformats.org/spreadsheetml/2006/main" count="5990" uniqueCount="66">
  <si>
    <t>Invoice Year</t>
  </si>
  <si>
    <t>Invoice Month</t>
  </si>
  <si>
    <t>Invoicable</t>
  </si>
  <si>
    <t>Resettlement</t>
  </si>
  <si>
    <t>Year</t>
  </si>
  <si>
    <t>Month</t>
  </si>
  <si>
    <t>Account ID</t>
  </si>
  <si>
    <t>Account Name</t>
  </si>
  <si>
    <t>Resource ID</t>
  </si>
  <si>
    <t>Resource Name</t>
  </si>
  <si>
    <t>Resource Type</t>
  </si>
  <si>
    <t>Resource Group</t>
  </si>
  <si>
    <t>Resource Item</t>
  </si>
  <si>
    <t>Summary Item</t>
  </si>
  <si>
    <t>Unit</t>
  </si>
  <si>
    <t>Value</t>
  </si>
  <si>
    <t>Tie Entity</t>
  </si>
  <si>
    <t>Tie Category</t>
  </si>
  <si>
    <t>Tie Item</t>
  </si>
  <si>
    <t>Origin ID</t>
  </si>
  <si>
    <t>Origin Type</t>
  </si>
  <si>
    <t>Origin Procedure</t>
  </si>
  <si>
    <t>Notes</t>
  </si>
  <si>
    <t>Not Specified</t>
  </si>
  <si>
    <t>NYPA Niagara Contract</t>
  </si>
  <si>
    <t>Energy (kWh)</t>
  </si>
  <si>
    <t>Not Reported</t>
  </si>
  <si>
    <t>kWh</t>
  </si>
  <si>
    <t>State of VT</t>
  </si>
  <si>
    <t>Workbook Tab [NYPA_N]</t>
  </si>
  <si>
    <t>Under "energy kwh"</t>
  </si>
  <si>
    <t>Provisional Value</t>
  </si>
  <si>
    <t>mapped from cda_vppsa_invoice</t>
  </si>
  <si>
    <t>[invoice_resource_id] = 'nypan' and [invoice_data_id] = 'energy_kwh_energy        '</t>
  </si>
  <si>
    <t>NYPA St. Lawrence Contract</t>
  </si>
  <si>
    <t>Workbook Tab [NYPA_S]</t>
  </si>
  <si>
    <t>[invoice_resource_id] = 'nypas' and [invoice_data_id] = 'energy_kwh_energy        '</t>
  </si>
  <si>
    <t>Column Labels</t>
  </si>
  <si>
    <t>Grand Total</t>
  </si>
  <si>
    <t>Row Labels</t>
  </si>
  <si>
    <t>Sum of Value</t>
  </si>
  <si>
    <t>select * from [psa].[vCdaInvoice]</t>
  </si>
  <si>
    <t>where</t>
  </si>
  <si>
    <t xml:space="preserve">[Account ID] = '20070' and </t>
  </si>
  <si>
    <t xml:space="preserve">[Resource Group] in ('NYPA Niagara Contract','NYPA St. Lawrence Contract') and </t>
  </si>
  <si>
    <t>[Resource Item] = 'Energy (kWh)'</t>
  </si>
  <si>
    <t>WEC</t>
  </si>
  <si>
    <t>Test Year Total</t>
  </si>
  <si>
    <t>Std. Dev.</t>
  </si>
  <si>
    <t>Mean + 1SD</t>
  </si>
  <si>
    <t>Mean - 1SD</t>
  </si>
  <si>
    <t>2004-2021 Mean</t>
  </si>
  <si>
    <t>2004-2021 Min</t>
  </si>
  <si>
    <t>2004-2021 Max</t>
  </si>
  <si>
    <t>2004-2021</t>
  </si>
  <si>
    <t>Average</t>
  </si>
  <si>
    <t>2007-2021</t>
  </si>
  <si>
    <t>2007-2021 Mean</t>
  </si>
  <si>
    <t>2007-2021 Min</t>
  </si>
  <si>
    <t>2007-2021 Max</t>
  </si>
  <si>
    <t>WASHINGTON ELECTRIC COOPERATIVE</t>
  </si>
  <si>
    <t>EXHIBIT WEC-SPE-4: NYPA GENERATION HISTORY</t>
  </si>
  <si>
    <t>Total</t>
  </si>
  <si>
    <t>07-21 Ave.</t>
  </si>
  <si>
    <t>NYPA Niagara (MWH/Yr)</t>
  </si>
  <si>
    <t>NYPA St. Lawrence (MWH/Yr)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</si>
</sst>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quotePrefix="1" applyAlignment="1">
      <alignment horizontal="left"/>
    </xf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0" fontId="0" fillId="3" borderId="1" xfId="0" applyFill="1" applyBorder="1"/>
    <xf numFmtId="3" fontId="0" fillId="3" borderId="1" xfId="0" applyNumberFormat="1" applyFill="1" applyBorder="1"/>
    <xf numFmtId="3" fontId="0" fillId="0" borderId="0" xfId="0" applyNumberFormat="1"/>
    <xf numFmtId="0" fontId="1" fillId="0" borderId="0" xfId="0" applyFont="1"/>
    <xf numFmtId="0" fontId="1" fillId="0" borderId="0" xfId="0" quotePrefix="1" applyFont="1" applyAlignment="1">
      <alignment horizontal="left"/>
    </xf>
    <xf numFmtId="0" fontId="0" fillId="0" borderId="1" xfId="0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1" xfId="1" applyNumberFormat="1" applyFont="1" applyBorder="1" applyAlignment="1">
      <alignment horizontal="center"/>
    </xf>
    <xf numFmtId="164" fontId="1" fillId="0" borderId="1" xfId="1" applyNumberFormat="1" applyFont="1" applyBorder="1" applyAlignment="1">
      <alignment horizontal="center"/>
    </xf>
    <xf numFmtId="164" fontId="0" fillId="0" borderId="0" xfId="1" applyNumberFormat="1" applyFont="1" applyFill="1" applyBorder="1" applyAlignment="1">
      <alignment horizontal="center"/>
    </xf>
    <xf numFmtId="0" fontId="1" fillId="2" borderId="2" xfId="0" quotePrefix="1" applyFont="1" applyFill="1" applyBorder="1" applyAlignment="1">
      <alignment horizontal="center"/>
    </xf>
    <xf numFmtId="0" fontId="1" fillId="2" borderId="3" xfId="0" quotePrefix="1" applyFont="1" applyFill="1" applyBorder="1" applyAlignment="1">
      <alignment horizontal="center"/>
    </xf>
    <xf numFmtId="0" fontId="1" fillId="2" borderId="1" xfId="0" quotePrefix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</cellXfs>
  <cellStyles count="2">
    <cellStyle name="Comma" xfId="1" builtinId="3"/>
    <cellStyle name="Normal" xfId="0" builtinId="0"/>
  </cellStyles>
  <dxfs count="15">
    <dxf>
      <numFmt numFmtId="164" formatCode="_(* #,##0_);_(* \(#,##0\);_(* &quot;-&quot;??_);_(@_)"/>
    </dxf>
    <dxf>
      <numFmt numFmtId="164" formatCode="_(* #,##0_);_(* \(#,##0\);_(* &quot;-&quot;??_);_(@_)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hawn Enterline" refreshedDate="44769.628530902781" createdVersion="7" refreshedVersion="8" minRefreshableVersion="3" recordCount="454" xr:uid="{34B5B396-4A89-42A3-9948-F7370F56DDA2}">
  <cacheSource type="worksheet">
    <worksheetSource name="Query1"/>
  </cacheSource>
  <cacheFields count="23">
    <cacheField name="Invoice Year" numFmtId="0">
      <sharedItems containsSemiMixedTypes="0" containsString="0" containsNumber="1" containsInteger="1" minValue="2003" maxValue="2022" count="20">
        <n v="2010"/>
        <n v="2018"/>
        <n v="2020"/>
        <n v="2021"/>
        <n v="2011"/>
        <n v="2009"/>
        <n v="2017"/>
        <n v="2013"/>
        <n v="2015"/>
        <n v="2014"/>
        <n v="2016"/>
        <n v="2012"/>
        <n v="2003"/>
        <n v="2008"/>
        <n v="2005"/>
        <n v="2004"/>
        <n v="2007"/>
        <n v="2006"/>
        <n v="2019"/>
        <n v="2022"/>
      </sharedItems>
    </cacheField>
    <cacheField name="Invoice Month" numFmtId="0">
      <sharedItems containsSemiMixedTypes="0" containsString="0" containsNumber="1" containsInteger="1" minValue="1" maxValue="12" count="12">
        <n v="8"/>
        <n v="3"/>
        <n v="6"/>
        <n v="9"/>
        <n v="5"/>
        <n v="7"/>
        <n v="10"/>
        <n v="11"/>
        <n v="2"/>
        <n v="1"/>
        <n v="4"/>
        <n v="12"/>
      </sharedItems>
    </cacheField>
    <cacheField name="Invoicable" numFmtId="0">
      <sharedItems containsSemiMixedTypes="0" containsString="0" containsNumber="1" containsInteger="1" minValue="0" maxValue="0"/>
    </cacheField>
    <cacheField name="Resettlement" numFmtId="0">
      <sharedItems containsSemiMixedTypes="0" containsString="0" containsNumber="1" containsInteger="1" minValue="0" maxValue="0"/>
    </cacheField>
    <cacheField name="Year" numFmtId="0">
      <sharedItems containsNonDate="0" containsString="0" containsBlank="1"/>
    </cacheField>
    <cacheField name="Month" numFmtId="0">
      <sharedItems containsNonDate="0" containsString="0" containsBlank="1"/>
    </cacheField>
    <cacheField name="Account ID" numFmtId="0">
      <sharedItems containsSemiMixedTypes="0" containsString="0" containsNumber="1" containsInteger="1" minValue="20070" maxValue="20070"/>
    </cacheField>
    <cacheField name="Account Name" numFmtId="0">
      <sharedItems/>
    </cacheField>
    <cacheField name="Resource ID" numFmtId="0">
      <sharedItems containsSemiMixedTypes="0" containsString="0" containsNumber="1" containsInteger="1" minValue="0" maxValue="0"/>
    </cacheField>
    <cacheField name="Resource Name" numFmtId="0">
      <sharedItems/>
    </cacheField>
    <cacheField name="Resource Type" numFmtId="0">
      <sharedItems/>
    </cacheField>
    <cacheField name="Resource Group" numFmtId="0">
      <sharedItems count="2">
        <s v="NYPA Niagara Contract"/>
        <s v="NYPA St. Lawrence Contract"/>
      </sharedItems>
    </cacheField>
    <cacheField name="Resource Item" numFmtId="0">
      <sharedItems/>
    </cacheField>
    <cacheField name="Summary Item" numFmtId="0">
      <sharedItems/>
    </cacheField>
    <cacheField name="Unit" numFmtId="0">
      <sharedItems/>
    </cacheField>
    <cacheField name="Value" numFmtId="0">
      <sharedItems containsSemiMixedTypes="0" containsString="0" containsNumber="1" minValue="23.132999000000002" maxValue="1415752"/>
    </cacheField>
    <cacheField name="Tie Entity" numFmtId="0">
      <sharedItems/>
    </cacheField>
    <cacheField name="Tie Category" numFmtId="0">
      <sharedItems/>
    </cacheField>
    <cacheField name="Tie Item" numFmtId="0">
      <sharedItems count="1">
        <s v="Under &quot;energy kwh&quot;"/>
      </sharedItems>
    </cacheField>
    <cacheField name="Origin ID" numFmtId="0">
      <sharedItems containsNonDate="0" containsString="0" containsBlank="1"/>
    </cacheField>
    <cacheField name="Origin Type" numFmtId="0">
      <sharedItems/>
    </cacheField>
    <cacheField name="Origin Procedure" numFmtId="0">
      <sharedItems/>
    </cacheField>
    <cacheField name="Notes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54">
  <r>
    <x v="0"/>
    <x v="0"/>
    <n v="0"/>
    <n v="0"/>
    <m/>
    <m/>
    <n v="20070"/>
    <s v="WEC"/>
    <n v="0"/>
    <s v="Not Specified"/>
    <s v="Not Specified"/>
    <x v="0"/>
    <s v="Energy (kWh)"/>
    <s v="Not Reported"/>
    <s v="kWh"/>
    <n v="734998.4375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"/>
    <x v="1"/>
    <n v="0"/>
    <n v="0"/>
    <m/>
    <m/>
    <n v="20070"/>
    <s v="WEC"/>
    <n v="0"/>
    <s v="Not Specified"/>
    <s v="Not Specified"/>
    <x v="0"/>
    <s v="Energy (kWh)"/>
    <s v="Not Reported"/>
    <s v="kWh"/>
    <n v="810363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0"/>
    <x v="2"/>
    <n v="0"/>
    <n v="0"/>
    <m/>
    <m/>
    <n v="20070"/>
    <s v="WEC"/>
    <n v="0"/>
    <s v="Not Specified"/>
    <s v="Not Specified"/>
    <x v="0"/>
    <s v="Energy (kWh)"/>
    <s v="Not Reported"/>
    <s v="kWh"/>
    <n v="693561.25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0"/>
    <x v="3"/>
    <n v="0"/>
    <n v="0"/>
    <m/>
    <m/>
    <n v="20070"/>
    <s v="WEC"/>
    <n v="0"/>
    <s v="Not Specified"/>
    <s v="Not Specified"/>
    <x v="0"/>
    <s v="Energy (kWh)"/>
    <s v="Not Reported"/>
    <s v="kWh"/>
    <n v="692485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0"/>
    <x v="4"/>
    <n v="0"/>
    <n v="0"/>
    <m/>
    <m/>
    <n v="20070"/>
    <s v="WEC"/>
    <n v="0"/>
    <s v="Not Specified"/>
    <s v="Not Specified"/>
    <x v="0"/>
    <s v="Energy (kWh)"/>
    <s v="Not Reported"/>
    <s v="kWh"/>
    <n v="791396.0625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0"/>
    <x v="5"/>
    <n v="0"/>
    <n v="0"/>
    <m/>
    <m/>
    <n v="20070"/>
    <s v="WEC"/>
    <n v="0"/>
    <s v="Not Specified"/>
    <s v="Not Specified"/>
    <x v="0"/>
    <s v="Energy (kWh)"/>
    <s v="Not Reported"/>
    <s v="kWh"/>
    <n v="721437.1875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2"/>
    <x v="5"/>
    <n v="0"/>
    <n v="0"/>
    <m/>
    <m/>
    <n v="20070"/>
    <s v="WEC"/>
    <n v="0"/>
    <s v="Not Specified"/>
    <s v="Not Specified"/>
    <x v="0"/>
    <s v="Energy (kWh)"/>
    <s v="Not Reported"/>
    <s v="kWh"/>
    <n v="1050627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0"/>
    <x v="6"/>
    <n v="0"/>
    <n v="0"/>
    <m/>
    <m/>
    <n v="20070"/>
    <s v="WEC"/>
    <n v="0"/>
    <s v="Not Specified"/>
    <s v="Not Specified"/>
    <x v="0"/>
    <s v="Energy (kWh)"/>
    <s v="Not Reported"/>
    <s v="kWh"/>
    <n v="739949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0"/>
    <x v="7"/>
    <n v="0"/>
    <n v="0"/>
    <m/>
    <m/>
    <n v="20070"/>
    <s v="WEC"/>
    <n v="0"/>
    <s v="Not Specified"/>
    <s v="Not Specified"/>
    <x v="0"/>
    <s v="Energy (kWh)"/>
    <s v="Not Reported"/>
    <s v="kWh"/>
    <n v="694960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3"/>
    <x v="8"/>
    <n v="0"/>
    <n v="0"/>
    <m/>
    <m/>
    <n v="20070"/>
    <s v="WEC"/>
    <n v="0"/>
    <s v="Not Specified"/>
    <s v="Not Specified"/>
    <x v="0"/>
    <s v="Energy (kWh)"/>
    <s v="Not Reported"/>
    <s v="kWh"/>
    <n v="841862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4"/>
    <x v="9"/>
    <n v="0"/>
    <n v="0"/>
    <m/>
    <m/>
    <n v="20070"/>
    <s v="WEC"/>
    <n v="0"/>
    <s v="Not Specified"/>
    <s v="Not Specified"/>
    <x v="0"/>
    <s v="Energy (kWh)"/>
    <s v="Not Reported"/>
    <s v="kWh"/>
    <n v="729832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4"/>
    <x v="10"/>
    <n v="0"/>
    <n v="0"/>
    <m/>
    <m/>
    <n v="20070"/>
    <s v="WEC"/>
    <n v="0"/>
    <s v="Not Specified"/>
    <s v="Not Specified"/>
    <x v="0"/>
    <s v="Energy (kWh)"/>
    <s v="Not Reported"/>
    <s v="kWh"/>
    <n v="722836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3"/>
    <x v="1"/>
    <n v="0"/>
    <n v="0"/>
    <m/>
    <m/>
    <n v="20070"/>
    <s v="WEC"/>
    <n v="0"/>
    <s v="Not Specified"/>
    <s v="Not Specified"/>
    <x v="0"/>
    <s v="Energy (kWh)"/>
    <s v="Not Reported"/>
    <s v="kWh"/>
    <n v="1057104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3"/>
    <x v="10"/>
    <n v="0"/>
    <n v="0"/>
    <m/>
    <m/>
    <n v="20070"/>
    <s v="WEC"/>
    <n v="0"/>
    <s v="Not Specified"/>
    <s v="Not Specified"/>
    <x v="0"/>
    <s v="Energy (kWh)"/>
    <s v="Not Reported"/>
    <s v="kWh"/>
    <n v="1026016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4"/>
    <x v="8"/>
    <n v="0"/>
    <n v="0"/>
    <m/>
    <m/>
    <n v="20070"/>
    <s v="WEC"/>
    <n v="0"/>
    <s v="Not Specified"/>
    <s v="Not Specified"/>
    <x v="0"/>
    <s v="Energy (kWh)"/>
    <s v="Not Reported"/>
    <s v="kWh"/>
    <n v="676448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5"/>
    <x v="10"/>
    <n v="0"/>
    <n v="0"/>
    <m/>
    <m/>
    <n v="20070"/>
    <s v="WEC"/>
    <n v="0"/>
    <s v="Not Specified"/>
    <s v="Not Specified"/>
    <x v="0"/>
    <s v="Energy (kWh)"/>
    <s v="Not Reported"/>
    <s v="kWh"/>
    <n v="1055518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5"/>
    <x v="4"/>
    <n v="0"/>
    <n v="0"/>
    <m/>
    <m/>
    <n v="20070"/>
    <s v="WEC"/>
    <n v="0"/>
    <s v="Not Specified"/>
    <s v="Not Specified"/>
    <x v="0"/>
    <s v="Energy (kWh)"/>
    <s v="Not Reported"/>
    <s v="kWh"/>
    <n v="791396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5"/>
    <x v="0"/>
    <n v="0"/>
    <n v="0"/>
    <m/>
    <m/>
    <n v="20070"/>
    <s v="WEC"/>
    <n v="0"/>
    <s v="Not Specified"/>
    <s v="Not Specified"/>
    <x v="0"/>
    <s v="Energy (kWh)"/>
    <s v="Not Reported"/>
    <s v="kWh"/>
    <n v="738442.5625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5"/>
    <x v="2"/>
    <n v="0"/>
    <n v="0"/>
    <m/>
    <m/>
    <n v="20070"/>
    <s v="WEC"/>
    <n v="0"/>
    <s v="Not Specified"/>
    <s v="Not Specified"/>
    <x v="0"/>
    <s v="Energy (kWh)"/>
    <s v="Not Reported"/>
    <s v="kWh"/>
    <n v="693561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5"/>
    <x v="5"/>
    <n v="0"/>
    <n v="0"/>
    <m/>
    <m/>
    <n v="20070"/>
    <s v="WEC"/>
    <n v="0"/>
    <s v="Not Specified"/>
    <s v="Not Specified"/>
    <x v="0"/>
    <s v="Energy (kWh)"/>
    <s v="Not Reported"/>
    <s v="kWh"/>
    <n v="721437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5"/>
    <x v="7"/>
    <n v="0"/>
    <n v="0"/>
    <m/>
    <m/>
    <n v="20070"/>
    <s v="WEC"/>
    <n v="0"/>
    <s v="Not Specified"/>
    <s v="Not Specified"/>
    <x v="0"/>
    <s v="Energy (kWh)"/>
    <s v="Not Reported"/>
    <s v="kWh"/>
    <n v="694529.9375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5"/>
    <x v="6"/>
    <n v="0"/>
    <n v="0"/>
    <m/>
    <m/>
    <n v="20070"/>
    <s v="WEC"/>
    <n v="0"/>
    <s v="Not Specified"/>
    <s v="Not Specified"/>
    <x v="0"/>
    <s v="Energy (kWh)"/>
    <s v="Not Reported"/>
    <s v="kWh"/>
    <n v="740379.875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5"/>
    <x v="11"/>
    <n v="0"/>
    <n v="0"/>
    <m/>
    <m/>
    <n v="20070"/>
    <s v="WEC"/>
    <n v="0"/>
    <s v="Not Specified"/>
    <s v="Not Specified"/>
    <x v="0"/>
    <s v="Energy (kWh)"/>
    <s v="Not Reported"/>
    <s v="kWh"/>
    <n v="717670.1875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0"/>
    <x v="9"/>
    <n v="0"/>
    <n v="0"/>
    <m/>
    <m/>
    <n v="20070"/>
    <s v="WEC"/>
    <n v="0"/>
    <s v="Not Specified"/>
    <s v="Not Specified"/>
    <x v="0"/>
    <s v="Energy (kWh)"/>
    <s v="Not Reported"/>
    <s v="kWh"/>
    <n v="729939.875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2"/>
    <x v="6"/>
    <n v="0"/>
    <n v="0"/>
    <m/>
    <m/>
    <n v="20070"/>
    <s v="WEC"/>
    <n v="0"/>
    <s v="Not Specified"/>
    <s v="Not Specified"/>
    <x v="0"/>
    <s v="Energy (kWh)"/>
    <s v="Not Reported"/>
    <s v="kWh"/>
    <n v="1042316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6"/>
    <x v="1"/>
    <n v="0"/>
    <n v="0"/>
    <m/>
    <m/>
    <n v="20070"/>
    <s v="WEC"/>
    <n v="0"/>
    <s v="Not Specified"/>
    <s v="Not Specified"/>
    <x v="0"/>
    <s v="Energy (kWh)"/>
    <s v="Not Reported"/>
    <s v="kWh"/>
    <n v="965567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2"/>
    <x v="3"/>
    <n v="0"/>
    <n v="0"/>
    <m/>
    <m/>
    <n v="20070"/>
    <s v="WEC"/>
    <n v="0"/>
    <s v="Not Specified"/>
    <s v="Not Specified"/>
    <x v="0"/>
    <s v="Energy (kWh)"/>
    <s v="Not Reported"/>
    <s v="kWh"/>
    <n v="990826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3"/>
    <x v="5"/>
    <n v="0"/>
    <n v="0"/>
    <m/>
    <m/>
    <n v="20070"/>
    <s v="WEC"/>
    <n v="0"/>
    <s v="Not Specified"/>
    <s v="Not Specified"/>
    <x v="0"/>
    <s v="Energy (kWh)"/>
    <s v="Not Reported"/>
    <s v="kWh"/>
    <n v="1054082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0"/>
    <x v="1"/>
    <n v="0"/>
    <n v="0"/>
    <m/>
    <m/>
    <n v="20070"/>
    <s v="WEC"/>
    <n v="0"/>
    <s v="Not Specified"/>
    <s v="Not Specified"/>
    <x v="0"/>
    <s v="Energy (kWh)"/>
    <s v="Not Reported"/>
    <s v="kWh"/>
    <n v="725096.5625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0"/>
    <x v="10"/>
    <n v="0"/>
    <n v="0"/>
    <m/>
    <m/>
    <n v="20070"/>
    <s v="WEC"/>
    <n v="0"/>
    <s v="Not Specified"/>
    <s v="Not Specified"/>
    <x v="0"/>
    <s v="Energy (kWh)"/>
    <s v="Not Reported"/>
    <s v="kWh"/>
    <n v="722836.375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3"/>
    <x v="2"/>
    <n v="0"/>
    <n v="0"/>
    <m/>
    <m/>
    <n v="20070"/>
    <s v="WEC"/>
    <n v="0"/>
    <s v="Not Specified"/>
    <s v="Not Specified"/>
    <x v="0"/>
    <s v="Energy (kWh)"/>
    <s v="Not Reported"/>
    <s v="kWh"/>
    <n v="1022346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2"/>
    <x v="2"/>
    <n v="0"/>
    <n v="0"/>
    <m/>
    <m/>
    <n v="20070"/>
    <s v="WEC"/>
    <n v="0"/>
    <s v="Not Specified"/>
    <s v="Not Specified"/>
    <x v="0"/>
    <s v="Energy (kWh)"/>
    <s v="Not Reported"/>
    <s v="kWh"/>
    <n v="1012631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4"/>
    <x v="1"/>
    <n v="0"/>
    <n v="0"/>
    <m/>
    <m/>
    <n v="20070"/>
    <s v="WEC"/>
    <n v="0"/>
    <s v="Not Specified"/>
    <s v="Not Specified"/>
    <x v="0"/>
    <s v="Energy (kWh)"/>
    <s v="Not Reported"/>
    <s v="kWh"/>
    <n v="725097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3"/>
    <x v="6"/>
    <n v="0"/>
    <n v="0"/>
    <m/>
    <m/>
    <n v="20070"/>
    <s v="WEC"/>
    <n v="0"/>
    <s v="Not Specified"/>
    <s v="Not Specified"/>
    <x v="0"/>
    <s v="Energy (kWh)"/>
    <s v="Not Reported"/>
    <s v="kWh"/>
    <n v="1049656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6"/>
    <x v="8"/>
    <n v="0"/>
    <n v="0"/>
    <m/>
    <m/>
    <n v="20070"/>
    <s v="WEC"/>
    <n v="0"/>
    <s v="Not Specified"/>
    <s v="Not Specified"/>
    <x v="0"/>
    <s v="Energy (kWh)"/>
    <s v="Not Reported"/>
    <s v="kWh"/>
    <n v="798252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"/>
    <x v="4"/>
    <n v="0"/>
    <n v="0"/>
    <m/>
    <m/>
    <n v="20070"/>
    <s v="WEC"/>
    <n v="0"/>
    <s v="Not Specified"/>
    <s v="Not Specified"/>
    <x v="0"/>
    <s v="Energy (kWh)"/>
    <s v="Not Reported"/>
    <s v="kWh"/>
    <n v="793719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7"/>
    <x v="5"/>
    <n v="0"/>
    <n v="0"/>
    <m/>
    <m/>
    <n v="20070"/>
    <s v="WEC"/>
    <n v="0"/>
    <s v="Not Specified"/>
    <s v="Not Specified"/>
    <x v="0"/>
    <s v="Energy (kWh)"/>
    <s v="Not Reported"/>
    <s v="kWh"/>
    <n v="723554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8"/>
    <x v="4"/>
    <n v="0"/>
    <n v="0"/>
    <m/>
    <m/>
    <n v="20070"/>
    <s v="WEC"/>
    <n v="0"/>
    <s v="Not Specified"/>
    <s v="Not Specified"/>
    <x v="0"/>
    <s v="Energy (kWh)"/>
    <s v="Not Reported"/>
    <s v="kWh"/>
    <n v="816927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9"/>
    <x v="8"/>
    <n v="0"/>
    <n v="0"/>
    <m/>
    <m/>
    <n v="20070"/>
    <s v="WEC"/>
    <n v="0"/>
    <s v="Not Specified"/>
    <s v="Not Specified"/>
    <x v="0"/>
    <s v="Energy (kWh)"/>
    <s v="Not Reported"/>
    <s v="kWh"/>
    <n v="845316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7"/>
    <x v="4"/>
    <n v="0"/>
    <n v="0"/>
    <m/>
    <m/>
    <n v="20070"/>
    <s v="WEC"/>
    <n v="0"/>
    <s v="Not Specified"/>
    <s v="Not Specified"/>
    <x v="0"/>
    <s v="Energy (kWh)"/>
    <s v="Not Reported"/>
    <s v="kWh"/>
    <n v="793071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0"/>
    <x v="5"/>
    <n v="0"/>
    <n v="0"/>
    <m/>
    <m/>
    <n v="20070"/>
    <s v="WEC"/>
    <n v="0"/>
    <s v="Not Specified"/>
    <s v="Not Specified"/>
    <x v="0"/>
    <s v="Energy (kWh)"/>
    <s v="Not Reported"/>
    <s v="kWh"/>
    <n v="936746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3"/>
    <x v="7"/>
    <n v="0"/>
    <n v="0"/>
    <m/>
    <m/>
    <n v="20070"/>
    <s v="WEC"/>
    <n v="0"/>
    <s v="Not Specified"/>
    <s v="Not Specified"/>
    <x v="0"/>
    <s v="Energy (kWh)"/>
    <s v="Not Reported"/>
    <s v="kWh"/>
    <n v="1030550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7"/>
    <x v="10"/>
    <n v="0"/>
    <n v="0"/>
    <m/>
    <m/>
    <n v="20070"/>
    <s v="WEC"/>
    <n v="0"/>
    <s v="Not Specified"/>
    <s v="Not Specified"/>
    <x v="0"/>
    <s v="Energy (kWh)"/>
    <s v="Not Reported"/>
    <s v="kWh"/>
    <n v="724958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7"/>
    <x v="1"/>
    <n v="0"/>
    <n v="0"/>
    <m/>
    <m/>
    <n v="20070"/>
    <s v="WEC"/>
    <n v="0"/>
    <s v="Not Specified"/>
    <s v="Not Specified"/>
    <x v="0"/>
    <s v="Energy (kWh)"/>
    <s v="Not Reported"/>
    <s v="kWh"/>
    <n v="807212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7"/>
    <x v="3"/>
    <n v="0"/>
    <n v="0"/>
    <m/>
    <m/>
    <n v="20070"/>
    <s v="WEC"/>
    <n v="0"/>
    <s v="Not Specified"/>
    <s v="Not Specified"/>
    <x v="0"/>
    <s v="Energy (kWh)"/>
    <s v="Not Reported"/>
    <s v="kWh"/>
    <n v="717725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1"/>
    <x v="9"/>
    <n v="0"/>
    <n v="0"/>
    <m/>
    <m/>
    <n v="20070"/>
    <s v="WEC"/>
    <n v="0"/>
    <s v="Not Specified"/>
    <s v="Not Specified"/>
    <x v="0"/>
    <s v="Energy (kWh)"/>
    <s v="Not Reported"/>
    <s v="kWh"/>
    <n v="805377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6"/>
    <x v="2"/>
    <n v="0"/>
    <n v="0"/>
    <m/>
    <m/>
    <n v="20070"/>
    <s v="WEC"/>
    <n v="0"/>
    <s v="Not Specified"/>
    <s v="Not Specified"/>
    <x v="0"/>
    <s v="Energy (kWh)"/>
    <s v="Not Reported"/>
    <s v="kWh"/>
    <n v="928758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7"/>
    <x v="6"/>
    <n v="0"/>
    <n v="0"/>
    <m/>
    <m/>
    <n v="20070"/>
    <s v="WEC"/>
    <n v="0"/>
    <s v="Not Specified"/>
    <s v="Not Specified"/>
    <x v="0"/>
    <s v="Energy (kWh)"/>
    <s v="Not Reported"/>
    <s v="kWh"/>
    <n v="742553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9"/>
    <x v="11"/>
    <n v="0"/>
    <n v="0"/>
    <m/>
    <m/>
    <n v="20070"/>
    <s v="WEC"/>
    <n v="0"/>
    <s v="Not Specified"/>
    <s v="Not Specified"/>
    <x v="0"/>
    <s v="Energy (kWh)"/>
    <s v="Not Reported"/>
    <s v="kWh"/>
    <n v="794582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1"/>
    <x v="11"/>
    <n v="0"/>
    <n v="0"/>
    <m/>
    <m/>
    <n v="20070"/>
    <s v="WEC"/>
    <n v="0"/>
    <s v="Not Specified"/>
    <s v="Not Specified"/>
    <x v="0"/>
    <s v="Energy (kWh)"/>
    <s v="Not Reported"/>
    <s v="kWh"/>
    <n v="826318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4"/>
    <x v="7"/>
    <n v="0"/>
    <n v="0"/>
    <m/>
    <m/>
    <n v="20070"/>
    <s v="WEC"/>
    <n v="0"/>
    <s v="Not Specified"/>
    <s v="Not Specified"/>
    <x v="0"/>
    <s v="Energy (kWh)"/>
    <s v="Not Reported"/>
    <s v="kWh"/>
    <n v="749893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4"/>
    <x v="11"/>
    <n v="0"/>
    <n v="0"/>
    <m/>
    <m/>
    <n v="20070"/>
    <s v="WEC"/>
    <n v="0"/>
    <s v="Not Specified"/>
    <s v="Not Specified"/>
    <x v="0"/>
    <s v="Energy (kWh)"/>
    <s v="Not Reported"/>
    <s v="kWh"/>
    <n v="786378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7"/>
    <x v="7"/>
    <n v="0"/>
    <n v="0"/>
    <m/>
    <m/>
    <n v="20070"/>
    <s v="WEC"/>
    <n v="0"/>
    <s v="Not Specified"/>
    <s v="Not Specified"/>
    <x v="0"/>
    <s v="Energy (kWh)"/>
    <s v="Not Reported"/>
    <s v="kWh"/>
    <n v="863127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7"/>
    <x v="11"/>
    <n v="0"/>
    <n v="0"/>
    <m/>
    <m/>
    <n v="20070"/>
    <s v="WEC"/>
    <n v="0"/>
    <s v="Not Specified"/>
    <s v="Not Specified"/>
    <x v="0"/>
    <s v="Energy (kWh)"/>
    <s v="Not Reported"/>
    <s v="kWh"/>
    <n v="899613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9"/>
    <x v="5"/>
    <n v="0"/>
    <n v="0"/>
    <m/>
    <m/>
    <n v="20070"/>
    <s v="WEC"/>
    <n v="0"/>
    <s v="Not Specified"/>
    <s v="Not Specified"/>
    <x v="0"/>
    <s v="Energy (kWh)"/>
    <s v="Not Reported"/>
    <s v="kWh"/>
    <n v="816819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4"/>
    <x v="4"/>
    <n v="0"/>
    <n v="0"/>
    <m/>
    <m/>
    <n v="20070"/>
    <s v="WEC"/>
    <n v="0"/>
    <s v="Not Specified"/>
    <s v="Not Specified"/>
    <x v="0"/>
    <s v="Energy (kWh)"/>
    <s v="Not Reported"/>
    <s v="kWh"/>
    <n v="790750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4"/>
    <x v="2"/>
    <n v="0"/>
    <n v="0"/>
    <m/>
    <m/>
    <n v="20070"/>
    <s v="WEC"/>
    <n v="0"/>
    <s v="Not Specified"/>
    <s v="Not Specified"/>
    <x v="0"/>
    <s v="Energy (kWh)"/>
    <s v="Not Reported"/>
    <s v="kWh"/>
    <n v="694207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9"/>
    <x v="10"/>
    <n v="0"/>
    <n v="0"/>
    <m/>
    <m/>
    <n v="20070"/>
    <s v="WEC"/>
    <n v="0"/>
    <s v="Not Specified"/>
    <s v="Not Specified"/>
    <x v="0"/>
    <s v="Energy (kWh)"/>
    <s v="Not Reported"/>
    <s v="kWh"/>
    <n v="758313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9"/>
    <x v="1"/>
    <n v="0"/>
    <n v="0"/>
    <m/>
    <m/>
    <n v="20070"/>
    <s v="WEC"/>
    <n v="0"/>
    <s v="Not Specified"/>
    <s v="Not Specified"/>
    <x v="0"/>
    <s v="Energy (kWh)"/>
    <s v="Not Reported"/>
    <s v="kWh"/>
    <n v="893783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"/>
    <x v="6"/>
    <n v="0"/>
    <n v="0"/>
    <m/>
    <m/>
    <n v="20070"/>
    <s v="WEC"/>
    <n v="0"/>
    <s v="Not Specified"/>
    <s v="Not Specified"/>
    <x v="0"/>
    <s v="Energy (kWh)"/>
    <s v="Not Reported"/>
    <s v="kWh"/>
    <n v="942467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4"/>
    <x v="5"/>
    <n v="0"/>
    <n v="0"/>
    <m/>
    <m/>
    <n v="20070"/>
    <s v="WEC"/>
    <n v="0"/>
    <s v="Not Specified"/>
    <s v="Not Specified"/>
    <x v="0"/>
    <s v="Energy (kWh)"/>
    <s v="Not Reported"/>
    <s v="kWh"/>
    <n v="721330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4"/>
    <x v="0"/>
    <n v="0"/>
    <n v="0"/>
    <m/>
    <m/>
    <n v="20070"/>
    <s v="WEC"/>
    <n v="0"/>
    <s v="Not Specified"/>
    <s v="Not Specified"/>
    <x v="0"/>
    <s v="Energy (kWh)"/>
    <s v="Not Reported"/>
    <s v="kWh"/>
    <n v="728844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0"/>
    <x v="3"/>
    <n v="0"/>
    <n v="0"/>
    <m/>
    <m/>
    <n v="20070"/>
    <s v="WEC"/>
    <n v="0"/>
    <s v="Not Specified"/>
    <s v="Not Specified"/>
    <x v="0"/>
    <s v="Energy (kWh)"/>
    <s v="Not Reported"/>
    <s v="kWh"/>
    <n v="910990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9"/>
    <x v="4"/>
    <n v="0"/>
    <n v="0"/>
    <m/>
    <m/>
    <n v="20070"/>
    <s v="WEC"/>
    <n v="0"/>
    <s v="Not Specified"/>
    <s v="Not Specified"/>
    <x v="0"/>
    <s v="Energy (kWh)"/>
    <s v="Not Reported"/>
    <s v="kWh"/>
    <n v="827074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9"/>
    <x v="7"/>
    <n v="0"/>
    <n v="0"/>
    <m/>
    <m/>
    <n v="20070"/>
    <s v="WEC"/>
    <n v="0"/>
    <s v="Not Specified"/>
    <s v="Not Specified"/>
    <x v="0"/>
    <s v="Energy (kWh)"/>
    <s v="Not Reported"/>
    <s v="kWh"/>
    <n v="763494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9"/>
    <x v="3"/>
    <n v="0"/>
    <n v="0"/>
    <m/>
    <m/>
    <n v="20070"/>
    <s v="WEC"/>
    <n v="0"/>
    <s v="Not Specified"/>
    <s v="Not Specified"/>
    <x v="0"/>
    <s v="Energy (kWh)"/>
    <s v="Not Reported"/>
    <s v="kWh"/>
    <n v="744388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3"/>
    <x v="4"/>
    <n v="0"/>
    <n v="0"/>
    <m/>
    <m/>
    <n v="20070"/>
    <s v="WEC"/>
    <n v="0"/>
    <s v="Not Specified"/>
    <s v="Not Specified"/>
    <x v="0"/>
    <s v="Energy (kWh)"/>
    <s v="Not Reported"/>
    <s v="kWh"/>
    <n v="1061854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8"/>
    <x v="6"/>
    <n v="0"/>
    <n v="0"/>
    <m/>
    <m/>
    <n v="20070"/>
    <s v="WEC"/>
    <n v="0"/>
    <s v="Not Specified"/>
    <s v="Not Specified"/>
    <x v="0"/>
    <s v="Energy (kWh)"/>
    <s v="Not Reported"/>
    <s v="kWh"/>
    <n v="909112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1"/>
    <x v="3"/>
    <n v="0"/>
    <n v="0"/>
    <m/>
    <m/>
    <n v="20070"/>
    <s v="WEC"/>
    <n v="0"/>
    <s v="Not Specified"/>
    <s v="Not Specified"/>
    <x v="0"/>
    <s v="Energy (kWh)"/>
    <s v="Not Reported"/>
    <s v="kWh"/>
    <n v="691063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4"/>
    <x v="3"/>
    <n v="0"/>
    <n v="0"/>
    <m/>
    <m/>
    <n v="20070"/>
    <s v="WEC"/>
    <n v="0"/>
    <s v="Not Specified"/>
    <s v="Not Specified"/>
    <x v="0"/>
    <s v="Energy (kWh)"/>
    <s v="Not Reported"/>
    <s v="kWh"/>
    <n v="702289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8"/>
    <x v="8"/>
    <n v="0"/>
    <n v="0"/>
    <m/>
    <m/>
    <n v="20070"/>
    <s v="WEC"/>
    <n v="0"/>
    <s v="Not Specified"/>
    <s v="Not Specified"/>
    <x v="0"/>
    <s v="Energy (kWh)"/>
    <s v="Not Reported"/>
    <s v="kWh"/>
    <n v="714595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8"/>
    <x v="1"/>
    <n v="0"/>
    <n v="0"/>
    <m/>
    <m/>
    <n v="20070"/>
    <s v="WEC"/>
    <n v="0"/>
    <s v="Not Specified"/>
    <s v="Not Specified"/>
    <x v="0"/>
    <s v="Energy (kWh)"/>
    <s v="Not Reported"/>
    <s v="kWh"/>
    <n v="790696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4"/>
    <x v="6"/>
    <n v="0"/>
    <n v="0"/>
    <m/>
    <m/>
    <n v="20070"/>
    <s v="WEC"/>
    <n v="0"/>
    <s v="Not Specified"/>
    <s v="Not Specified"/>
    <x v="0"/>
    <s v="Energy (kWh)"/>
    <s v="Not Reported"/>
    <s v="kWh"/>
    <n v="775908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3"/>
    <x v="9"/>
    <n v="0"/>
    <n v="0"/>
    <m/>
    <m/>
    <n v="20070"/>
    <s v="WEC"/>
    <n v="0"/>
    <s v="Not Specified"/>
    <s v="Not Specified"/>
    <x v="0"/>
    <s v="Energy (kWh)"/>
    <s v="Not Reported"/>
    <s v="kWh"/>
    <n v="1061530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0"/>
    <x v="11"/>
    <n v="0"/>
    <n v="0"/>
    <m/>
    <m/>
    <n v="20070"/>
    <s v="WEC"/>
    <n v="0"/>
    <s v="Not Specified"/>
    <s v="Not Specified"/>
    <x v="0"/>
    <s v="Energy (kWh)"/>
    <s v="Not Reported"/>
    <s v="kWh"/>
    <n v="717670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0"/>
    <x v="8"/>
    <n v="0"/>
    <n v="0"/>
    <m/>
    <m/>
    <n v="20070"/>
    <s v="WEC"/>
    <n v="0"/>
    <s v="Not Specified"/>
    <s v="Not Specified"/>
    <x v="0"/>
    <s v="Energy (kWh)"/>
    <s v="Not Reported"/>
    <s v="kWh"/>
    <n v="676340.625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2"/>
    <x v="0"/>
    <n v="0"/>
    <n v="0"/>
    <m/>
    <m/>
    <n v="20070"/>
    <s v="WEC"/>
    <n v="0"/>
    <s v="Not Specified"/>
    <s v="Not Specified"/>
    <x v="0"/>
    <s v="Energy (kWh)"/>
    <s v="Not Reported"/>
    <s v="kWh"/>
    <n v="697916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3"/>
    <x v="1"/>
    <n v="0"/>
    <n v="0"/>
    <m/>
    <m/>
    <n v="20070"/>
    <s v="WEC"/>
    <n v="0"/>
    <s v="Not Specified"/>
    <s v="Not Specified"/>
    <x v="0"/>
    <s v="Energy (kWh)"/>
    <s v="Not Reported"/>
    <s v="kWh"/>
    <n v="725097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4"/>
    <x v="1"/>
    <n v="0"/>
    <n v="0"/>
    <m/>
    <m/>
    <n v="20070"/>
    <s v="WEC"/>
    <n v="0"/>
    <s v="Not Specified"/>
    <s v="Not Specified"/>
    <x v="0"/>
    <s v="Energy (kWh)"/>
    <s v="Not Reported"/>
    <s v="kWh"/>
    <n v="671498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4"/>
    <x v="9"/>
    <n v="0"/>
    <n v="0"/>
    <m/>
    <m/>
    <n v="20070"/>
    <s v="WEC"/>
    <n v="0"/>
    <s v="Not Specified"/>
    <s v="Not Specified"/>
    <x v="0"/>
    <s v="Energy (kWh)"/>
    <s v="Not Reported"/>
    <s v="kWh"/>
    <n v="663168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4"/>
    <x v="8"/>
    <n v="0"/>
    <n v="0"/>
    <m/>
    <m/>
    <n v="20070"/>
    <s v="WEC"/>
    <n v="0"/>
    <s v="Not Specified"/>
    <s v="Not Specified"/>
    <x v="0"/>
    <s v="Energy (kWh)"/>
    <s v="Not Reported"/>
    <s v="kWh"/>
    <n v="609023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5"/>
    <x v="11"/>
    <n v="0"/>
    <n v="0"/>
    <m/>
    <m/>
    <n v="20070"/>
    <s v="WEC"/>
    <n v="0"/>
    <s v="Not Specified"/>
    <s v="Not Specified"/>
    <x v="0"/>
    <s v="Energy (kWh)"/>
    <s v="Not Reported"/>
    <s v="kWh"/>
    <n v="665989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4"/>
    <x v="4"/>
    <n v="0"/>
    <n v="0"/>
    <m/>
    <m/>
    <n v="20070"/>
    <s v="WEC"/>
    <n v="0"/>
    <s v="Not Specified"/>
    <s v="Not Specified"/>
    <x v="0"/>
    <s v="Energy (kWh)"/>
    <s v="Not Reported"/>
    <s v="kWh"/>
    <n v="787176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5"/>
    <x v="6"/>
    <n v="0"/>
    <n v="0"/>
    <m/>
    <m/>
    <n v="20070"/>
    <s v="WEC"/>
    <n v="0"/>
    <s v="Not Specified"/>
    <s v="Not Specified"/>
    <x v="0"/>
    <s v="Energy (kWh)"/>
    <s v="Not Reported"/>
    <s v="kWh"/>
    <n v="642880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5"/>
    <x v="3"/>
    <n v="0"/>
    <n v="0"/>
    <m/>
    <m/>
    <n v="20070"/>
    <s v="WEC"/>
    <n v="0"/>
    <s v="Not Specified"/>
    <s v="Not Specified"/>
    <x v="0"/>
    <s v="Energy (kWh)"/>
    <s v="Not Reported"/>
    <s v="kWh"/>
    <n v="615069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5"/>
    <x v="0"/>
    <n v="0"/>
    <n v="0"/>
    <m/>
    <m/>
    <n v="20070"/>
    <s v="WEC"/>
    <n v="0"/>
    <s v="Not Specified"/>
    <s v="Not Specified"/>
    <x v="0"/>
    <s v="Energy (kWh)"/>
    <s v="Not Reported"/>
    <s v="kWh"/>
    <n v="655913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5"/>
    <x v="5"/>
    <n v="0"/>
    <n v="0"/>
    <m/>
    <m/>
    <n v="20070"/>
    <s v="WEC"/>
    <n v="0"/>
    <s v="Not Specified"/>
    <s v="Not Specified"/>
    <x v="0"/>
    <s v="Energy (kWh)"/>
    <s v="Not Reported"/>
    <s v="kWh"/>
    <n v="650270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5"/>
    <x v="2"/>
    <n v="0"/>
    <n v="0"/>
    <m/>
    <m/>
    <n v="20070"/>
    <s v="WEC"/>
    <n v="0"/>
    <s v="Not Specified"/>
    <s v="Not Specified"/>
    <x v="0"/>
    <s v="Energy (kWh)"/>
    <s v="Not Reported"/>
    <s v="kWh"/>
    <n v="640865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5"/>
    <x v="4"/>
    <n v="0"/>
    <n v="0"/>
    <m/>
    <m/>
    <n v="20070"/>
    <s v="WEC"/>
    <n v="0"/>
    <s v="Not Specified"/>
    <s v="Not Specified"/>
    <x v="0"/>
    <s v="Energy (kWh)"/>
    <s v="Not Reported"/>
    <s v="kWh"/>
    <n v="658600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5"/>
    <x v="7"/>
    <n v="0"/>
    <n v="0"/>
    <m/>
    <m/>
    <n v="20070"/>
    <s v="WEC"/>
    <n v="0"/>
    <s v="Not Specified"/>
    <s v="Not Specified"/>
    <x v="0"/>
    <s v="Energy (kWh)"/>
    <s v="Not Reported"/>
    <s v="kWh"/>
    <n v="665989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2"/>
    <x v="3"/>
    <n v="0"/>
    <n v="0"/>
    <m/>
    <m/>
    <n v="20070"/>
    <s v="WEC"/>
    <n v="0"/>
    <s v="Not Specified"/>
    <s v="Not Specified"/>
    <x v="0"/>
    <s v="Energy (kWh)"/>
    <s v="Not Reported"/>
    <s v="kWh"/>
    <n v="207755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2"/>
    <x v="6"/>
    <n v="0"/>
    <n v="0"/>
    <m/>
    <m/>
    <n v="20070"/>
    <s v="WEC"/>
    <n v="0"/>
    <s v="Not Specified"/>
    <s v="Not Specified"/>
    <x v="0"/>
    <s v="Energy (kWh)"/>
    <s v="Not Reported"/>
    <s v="kWh"/>
    <n v="732445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2"/>
    <x v="7"/>
    <n v="0"/>
    <n v="0"/>
    <m/>
    <m/>
    <n v="20070"/>
    <s v="WEC"/>
    <n v="0"/>
    <s v="Not Specified"/>
    <s v="Not Specified"/>
    <x v="0"/>
    <s v="Energy (kWh)"/>
    <s v="Not Reported"/>
    <s v="kWh"/>
    <n v="705662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2"/>
    <x v="11"/>
    <n v="0"/>
    <n v="0"/>
    <m/>
    <m/>
    <n v="20070"/>
    <s v="WEC"/>
    <n v="0"/>
    <s v="Not Specified"/>
    <s v="Not Specified"/>
    <x v="0"/>
    <s v="Energy (kWh)"/>
    <s v="Not Reported"/>
    <s v="kWh"/>
    <n v="712358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5"/>
    <x v="9"/>
    <n v="0"/>
    <n v="0"/>
    <m/>
    <m/>
    <n v="20070"/>
    <s v="WEC"/>
    <n v="0"/>
    <s v="Not Specified"/>
    <s v="Not Specified"/>
    <x v="0"/>
    <s v="Energy (kWh)"/>
    <s v="Not Reported"/>
    <s v="kWh"/>
    <n v="791261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6"/>
    <x v="7"/>
    <n v="0"/>
    <n v="0"/>
    <m/>
    <m/>
    <n v="20070"/>
    <s v="WEC"/>
    <n v="0"/>
    <s v="Not Specified"/>
    <s v="Not Specified"/>
    <x v="0"/>
    <s v="Energy (kWh)"/>
    <s v="Not Reported"/>
    <s v="kWh"/>
    <n v="694530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5"/>
    <x v="8"/>
    <n v="0"/>
    <n v="0"/>
    <m/>
    <m/>
    <n v="20070"/>
    <s v="WEC"/>
    <n v="0"/>
    <s v="Not Specified"/>
    <s v="Not Specified"/>
    <x v="0"/>
    <s v="Energy (kWh)"/>
    <s v="Not Reported"/>
    <s v="kWh"/>
    <n v="630789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5"/>
    <x v="1"/>
    <n v="0"/>
    <n v="0"/>
    <m/>
    <m/>
    <n v="20070"/>
    <s v="WEC"/>
    <n v="0"/>
    <s v="Not Specified"/>
    <s v="Not Specified"/>
    <x v="0"/>
    <s v="Energy (kWh)"/>
    <s v="Not Reported"/>
    <s v="kWh"/>
    <n v="671498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5"/>
    <x v="10"/>
    <n v="0"/>
    <n v="0"/>
    <m/>
    <m/>
    <n v="20070"/>
    <s v="WEC"/>
    <n v="0"/>
    <s v="Not Specified"/>
    <s v="Not Specified"/>
    <x v="0"/>
    <s v="Energy (kWh)"/>
    <s v="Not Reported"/>
    <s v="kWh"/>
    <n v="586721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4"/>
    <x v="10"/>
    <n v="0"/>
    <n v="0"/>
    <m/>
    <m/>
    <n v="20070"/>
    <s v="WEC"/>
    <n v="0"/>
    <s v="Not Specified"/>
    <s v="Not Specified"/>
    <x v="0"/>
    <s v="Energy (kWh)"/>
    <s v="Not Reported"/>
    <s v="kWh"/>
    <n v="626758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4"/>
    <x v="2"/>
    <n v="0"/>
    <n v="0"/>
    <m/>
    <m/>
    <n v="20070"/>
    <s v="WEC"/>
    <n v="0"/>
    <s v="Not Specified"/>
    <s v="Not Specified"/>
    <x v="0"/>
    <s v="Energy (kWh)"/>
    <s v="Not Reported"/>
    <s v="kWh"/>
    <n v="968130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4"/>
    <x v="0"/>
    <n v="0"/>
    <n v="0"/>
    <m/>
    <m/>
    <n v="20070"/>
    <s v="WEC"/>
    <n v="0"/>
    <s v="Not Specified"/>
    <s v="Not Specified"/>
    <x v="0"/>
    <s v="Energy (kWh)"/>
    <s v="Not Reported"/>
    <s v="kWh"/>
    <n v="655913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4"/>
    <x v="5"/>
    <n v="0"/>
    <n v="0"/>
    <m/>
    <m/>
    <n v="20070"/>
    <s v="WEC"/>
    <n v="0"/>
    <s v="Not Specified"/>
    <s v="Not Specified"/>
    <x v="0"/>
    <s v="Energy (kWh)"/>
    <s v="Not Reported"/>
    <s v="kWh"/>
    <n v="650290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4"/>
    <x v="3"/>
    <n v="0"/>
    <n v="0"/>
    <m/>
    <m/>
    <n v="20070"/>
    <s v="WEC"/>
    <n v="0"/>
    <s v="Not Specified"/>
    <s v="Not Specified"/>
    <x v="0"/>
    <s v="Energy (kWh)"/>
    <s v="Not Reported"/>
    <s v="kWh"/>
    <n v="615069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4"/>
    <x v="6"/>
    <n v="0"/>
    <n v="0"/>
    <m/>
    <m/>
    <n v="20070"/>
    <s v="WEC"/>
    <n v="0"/>
    <s v="Not Specified"/>
    <s v="Not Specified"/>
    <x v="0"/>
    <s v="Energy (kWh)"/>
    <s v="Not Reported"/>
    <s v="kWh"/>
    <n v="642880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4"/>
    <x v="7"/>
    <n v="0"/>
    <n v="0"/>
    <m/>
    <m/>
    <n v="20070"/>
    <s v="WEC"/>
    <n v="0"/>
    <s v="Not Specified"/>
    <s v="Not Specified"/>
    <x v="0"/>
    <s v="Energy (kWh)"/>
    <s v="Not Reported"/>
    <s v="kWh"/>
    <n v="626624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4"/>
    <x v="11"/>
    <n v="0"/>
    <n v="0"/>
    <m/>
    <m/>
    <n v="20070"/>
    <s v="WEC"/>
    <n v="0"/>
    <s v="Not Specified"/>
    <s v="Not Specified"/>
    <x v="0"/>
    <s v="Energy (kWh)"/>
    <s v="Not Reported"/>
    <s v="kWh"/>
    <n v="665989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7"/>
    <x v="9"/>
    <n v="0"/>
    <n v="0"/>
    <m/>
    <m/>
    <n v="20070"/>
    <s v="WEC"/>
    <n v="0"/>
    <s v="Not Specified"/>
    <s v="Not Specified"/>
    <x v="0"/>
    <s v="Energy (kWh)"/>
    <s v="Not Reported"/>
    <s v="kWh"/>
    <n v="663168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7"/>
    <x v="8"/>
    <n v="0"/>
    <n v="0"/>
    <m/>
    <m/>
    <n v="20070"/>
    <s v="WEC"/>
    <n v="0"/>
    <s v="Not Specified"/>
    <s v="Not Specified"/>
    <x v="0"/>
    <s v="Energy (kWh)"/>
    <s v="Not Reported"/>
    <s v="kWh"/>
    <n v="609023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7"/>
    <x v="1"/>
    <n v="0"/>
    <n v="0"/>
    <m/>
    <m/>
    <n v="20070"/>
    <s v="WEC"/>
    <n v="0"/>
    <s v="Not Specified"/>
    <s v="Not Specified"/>
    <x v="0"/>
    <s v="Energy (kWh)"/>
    <s v="Not Reported"/>
    <s v="kWh"/>
    <n v="671498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7"/>
    <x v="10"/>
    <n v="0"/>
    <n v="0"/>
    <m/>
    <m/>
    <n v="20070"/>
    <s v="WEC"/>
    <n v="0"/>
    <s v="Not Specified"/>
    <s v="Not Specified"/>
    <x v="0"/>
    <s v="Energy (kWh)"/>
    <s v="Not Reported"/>
    <s v="kWh"/>
    <n v="626758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7"/>
    <x v="4"/>
    <n v="0"/>
    <n v="0"/>
    <m/>
    <m/>
    <n v="20070"/>
    <s v="WEC"/>
    <n v="0"/>
    <s v="Not Specified"/>
    <s v="Not Specified"/>
    <x v="0"/>
    <s v="Energy (kWh)"/>
    <s v="Not Reported"/>
    <s v="kWh"/>
    <n v="658600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7"/>
    <x v="2"/>
    <n v="0"/>
    <n v="0"/>
    <m/>
    <m/>
    <n v="20070"/>
    <s v="WEC"/>
    <n v="0"/>
    <s v="Not Specified"/>
    <s v="Not Specified"/>
    <x v="0"/>
    <s v="Energy (kWh)"/>
    <s v="Not Reported"/>
    <s v="kWh"/>
    <n v="640865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7"/>
    <x v="5"/>
    <n v="0"/>
    <n v="0"/>
    <m/>
    <m/>
    <n v="20070"/>
    <s v="WEC"/>
    <n v="0"/>
    <s v="Not Specified"/>
    <s v="Not Specified"/>
    <x v="0"/>
    <s v="Energy (kWh)"/>
    <s v="Not Reported"/>
    <s v="kWh"/>
    <n v="650270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7"/>
    <x v="0"/>
    <n v="0"/>
    <n v="0"/>
    <m/>
    <m/>
    <n v="20070"/>
    <s v="WEC"/>
    <n v="0"/>
    <s v="Not Specified"/>
    <s v="Not Specified"/>
    <x v="0"/>
    <s v="Energy (kWh)"/>
    <s v="Not Reported"/>
    <s v="kWh"/>
    <n v="655913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7"/>
    <x v="3"/>
    <n v="0"/>
    <n v="0"/>
    <m/>
    <m/>
    <n v="20070"/>
    <s v="WEC"/>
    <n v="0"/>
    <s v="Not Specified"/>
    <s v="Not Specified"/>
    <x v="0"/>
    <s v="Energy (kWh)"/>
    <s v="Not Reported"/>
    <s v="kWh"/>
    <n v="615069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7"/>
    <x v="6"/>
    <n v="0"/>
    <n v="0"/>
    <m/>
    <m/>
    <n v="20070"/>
    <s v="WEC"/>
    <n v="0"/>
    <s v="Not Specified"/>
    <s v="Not Specified"/>
    <x v="0"/>
    <s v="Energy (kWh)"/>
    <s v="Not Reported"/>
    <s v="kWh"/>
    <n v="642880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7"/>
    <x v="7"/>
    <n v="0"/>
    <n v="0"/>
    <m/>
    <m/>
    <n v="20070"/>
    <s v="WEC"/>
    <n v="0"/>
    <s v="Not Specified"/>
    <s v="Not Specified"/>
    <x v="0"/>
    <s v="Energy (kWh)"/>
    <s v="Not Reported"/>
    <s v="kWh"/>
    <n v="731822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7"/>
    <x v="11"/>
    <n v="0"/>
    <n v="0"/>
    <m/>
    <m/>
    <n v="20070"/>
    <s v="WEC"/>
    <n v="0"/>
    <s v="Not Specified"/>
    <s v="Not Specified"/>
    <x v="0"/>
    <s v="Energy (kWh)"/>
    <s v="Not Reported"/>
    <s v="kWh"/>
    <n v="665989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6"/>
    <x v="9"/>
    <n v="0"/>
    <n v="0"/>
    <m/>
    <m/>
    <n v="20070"/>
    <s v="WEC"/>
    <n v="0"/>
    <s v="Not Specified"/>
    <s v="Not Specified"/>
    <x v="0"/>
    <s v="Energy (kWh)"/>
    <s v="Not Reported"/>
    <s v="kWh"/>
    <n v="670154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6"/>
    <x v="8"/>
    <n v="0"/>
    <n v="0"/>
    <m/>
    <m/>
    <n v="20070"/>
    <s v="WEC"/>
    <n v="0"/>
    <s v="Not Specified"/>
    <s v="Not Specified"/>
    <x v="0"/>
    <s v="Energy (kWh)"/>
    <s v="Not Reported"/>
    <s v="kWh"/>
    <n v="615338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6"/>
    <x v="1"/>
    <n v="0"/>
    <n v="0"/>
    <m/>
    <m/>
    <n v="20070"/>
    <s v="WEC"/>
    <n v="0"/>
    <s v="Not Specified"/>
    <s v="Not Specified"/>
    <x v="0"/>
    <s v="Energy (kWh)"/>
    <s v="Not Reported"/>
    <s v="kWh"/>
    <n v="677678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6"/>
    <x v="10"/>
    <n v="0"/>
    <n v="0"/>
    <m/>
    <m/>
    <n v="20070"/>
    <s v="WEC"/>
    <n v="0"/>
    <s v="Not Specified"/>
    <s v="Not Specified"/>
    <x v="0"/>
    <s v="Energy (kWh)"/>
    <s v="Not Reported"/>
    <s v="kWh"/>
    <n v="634147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6"/>
    <x v="4"/>
    <n v="0"/>
    <n v="0"/>
    <m/>
    <m/>
    <n v="20070"/>
    <s v="WEC"/>
    <n v="0"/>
    <s v="Not Specified"/>
    <s v="Not Specified"/>
    <x v="0"/>
    <s v="Energy (kWh)"/>
    <s v="Not Reported"/>
    <s v="kWh"/>
    <n v="665452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6"/>
    <x v="2"/>
    <n v="0"/>
    <n v="0"/>
    <m/>
    <m/>
    <n v="20070"/>
    <s v="WEC"/>
    <n v="0"/>
    <s v="Not Specified"/>
    <s v="Not Specified"/>
    <x v="0"/>
    <s v="Energy (kWh)"/>
    <s v="Not Reported"/>
    <s v="kWh"/>
    <n v="1037207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6"/>
    <x v="5"/>
    <n v="0"/>
    <n v="0"/>
    <m/>
    <m/>
    <n v="20070"/>
    <s v="WEC"/>
    <n v="0"/>
    <s v="Not Specified"/>
    <s v="Not Specified"/>
    <x v="0"/>
    <s v="Energy (kWh)"/>
    <s v="Not Reported"/>
    <s v="kWh"/>
    <n v="658331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6"/>
    <x v="0"/>
    <n v="0"/>
    <n v="0"/>
    <m/>
    <m/>
    <n v="20070"/>
    <s v="WEC"/>
    <n v="0"/>
    <s v="Not Specified"/>
    <s v="Not Specified"/>
    <x v="0"/>
    <s v="Energy (kWh)"/>
    <s v="Not Reported"/>
    <s v="kWh"/>
    <n v="669885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6"/>
    <x v="3"/>
    <n v="0"/>
    <n v="0"/>
    <m/>
    <m/>
    <n v="20070"/>
    <s v="WEC"/>
    <n v="0"/>
    <s v="Not Specified"/>
    <s v="Not Specified"/>
    <x v="0"/>
    <s v="Energy (kWh)"/>
    <s v="Not Reported"/>
    <s v="kWh"/>
    <n v="689041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6"/>
    <x v="6"/>
    <n v="0"/>
    <n v="0"/>
    <m/>
    <m/>
    <n v="20070"/>
    <s v="WEC"/>
    <n v="0"/>
    <s v="Not Specified"/>
    <s v="Not Specified"/>
    <x v="0"/>
    <s v="Energy (kWh)"/>
    <s v="Not Reported"/>
    <s v="kWh"/>
    <n v="740380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3"/>
    <x v="10"/>
    <n v="0"/>
    <n v="0"/>
    <m/>
    <m/>
    <n v="20070"/>
    <s v="WEC"/>
    <n v="0"/>
    <s v="Not Specified"/>
    <s v="Not Specified"/>
    <x v="0"/>
    <s v="Energy (kWh)"/>
    <s v="Not Reported"/>
    <s v="kWh"/>
    <n v="722836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3"/>
    <x v="5"/>
    <n v="0"/>
    <n v="0"/>
    <m/>
    <m/>
    <n v="20070"/>
    <s v="WEC"/>
    <n v="0"/>
    <s v="Not Specified"/>
    <s v="Not Specified"/>
    <x v="0"/>
    <s v="Energy (kWh)"/>
    <s v="Not Reported"/>
    <s v="kWh"/>
    <n v="953916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6"/>
    <x v="11"/>
    <n v="0"/>
    <n v="0"/>
    <m/>
    <m/>
    <n v="20070"/>
    <s v="WEC"/>
    <n v="0"/>
    <s v="Not Specified"/>
    <s v="Not Specified"/>
    <x v="0"/>
    <s v="Energy (kWh)"/>
    <s v="Not Reported"/>
    <s v="kWh"/>
    <n v="717670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3"/>
    <x v="9"/>
    <n v="0"/>
    <n v="0"/>
    <m/>
    <m/>
    <n v="20070"/>
    <s v="WEC"/>
    <n v="0"/>
    <s v="Not Specified"/>
    <s v="Not Specified"/>
    <x v="0"/>
    <s v="Energy (kWh)"/>
    <s v="Not Reported"/>
    <s v="kWh"/>
    <n v="729940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3"/>
    <x v="8"/>
    <n v="0"/>
    <n v="0"/>
    <m/>
    <m/>
    <n v="20070"/>
    <s v="WEC"/>
    <n v="0"/>
    <s v="Not Specified"/>
    <s v="Not Specified"/>
    <x v="0"/>
    <s v="Energy (kWh)"/>
    <s v="Not Reported"/>
    <s v="kWh"/>
    <n v="700557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3"/>
    <x v="4"/>
    <n v="0"/>
    <n v="0"/>
    <m/>
    <m/>
    <n v="20070"/>
    <s v="WEC"/>
    <n v="0"/>
    <s v="Not Specified"/>
    <s v="Not Specified"/>
    <x v="0"/>
    <s v="Energy (kWh)"/>
    <s v="Not Reported"/>
    <s v="kWh"/>
    <n v="1415752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3"/>
    <x v="6"/>
    <n v="0"/>
    <n v="0"/>
    <m/>
    <m/>
    <n v="20070"/>
    <s v="WEC"/>
    <n v="0"/>
    <s v="Not Specified"/>
    <s v="Not Specified"/>
    <x v="0"/>
    <s v="Energy (kWh)"/>
    <s v="Not Reported"/>
    <s v="kWh"/>
    <n v="740380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3"/>
    <x v="2"/>
    <n v="0"/>
    <n v="0"/>
    <m/>
    <m/>
    <n v="20070"/>
    <s v="WEC"/>
    <n v="0"/>
    <s v="Not Specified"/>
    <s v="Not Specified"/>
    <x v="0"/>
    <s v="Energy (kWh)"/>
    <s v="Not Reported"/>
    <s v="kWh"/>
    <n v="1298006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5"/>
    <x v="3"/>
    <n v="0"/>
    <n v="0"/>
    <m/>
    <m/>
    <n v="20070"/>
    <s v="WEC"/>
    <n v="0"/>
    <s v="Not Specified"/>
    <s v="Not Specified"/>
    <x v="0"/>
    <s v="Energy (kWh)"/>
    <s v="Not Reported"/>
    <s v="kWh"/>
    <n v="689040.875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3"/>
    <x v="3"/>
    <n v="0"/>
    <n v="0"/>
    <m/>
    <m/>
    <n v="20070"/>
    <s v="WEC"/>
    <n v="0"/>
    <s v="Not Specified"/>
    <s v="Not Specified"/>
    <x v="0"/>
    <s v="Energy (kWh)"/>
    <s v="Not Reported"/>
    <s v="kWh"/>
    <n v="689041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5"/>
    <x v="1"/>
    <n v="0"/>
    <n v="0"/>
    <m/>
    <m/>
    <n v="20070"/>
    <s v="WEC"/>
    <n v="0"/>
    <s v="Not Specified"/>
    <s v="Not Specified"/>
    <x v="0"/>
    <s v="Energy (kWh)"/>
    <s v="Not Reported"/>
    <s v="kWh"/>
    <n v="1222773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3"/>
    <x v="0"/>
    <n v="0"/>
    <n v="0"/>
    <m/>
    <m/>
    <n v="20070"/>
    <s v="WEC"/>
    <n v="0"/>
    <s v="Not Specified"/>
    <s v="Not Specified"/>
    <x v="0"/>
    <s v="Energy (kWh)"/>
    <s v="Not Reported"/>
    <s v="kWh"/>
    <n v="838107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3"/>
    <x v="7"/>
    <n v="0"/>
    <n v="0"/>
    <m/>
    <m/>
    <n v="20070"/>
    <s v="WEC"/>
    <n v="0"/>
    <s v="Not Specified"/>
    <s v="Not Specified"/>
    <x v="0"/>
    <s v="Energy (kWh)"/>
    <s v="Not Reported"/>
    <s v="kWh"/>
    <n v="1292301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3"/>
    <x v="11"/>
    <n v="0"/>
    <n v="0"/>
    <m/>
    <m/>
    <n v="20070"/>
    <s v="WEC"/>
    <n v="0"/>
    <s v="Not Specified"/>
    <s v="Not Specified"/>
    <x v="0"/>
    <s v="Energy (kWh)"/>
    <s v="Not Reported"/>
    <s v="kWh"/>
    <n v="1346654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5"/>
    <x v="9"/>
    <n v="0"/>
    <n v="0"/>
    <m/>
    <m/>
    <n v="20070"/>
    <s v="WEC"/>
    <n v="0"/>
    <s v="Not Specified"/>
    <s v="Not Specified"/>
    <x v="0"/>
    <s v="Energy (kWh)"/>
    <s v="Not Reported"/>
    <s v="kWh"/>
    <n v="1294562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5"/>
    <x v="8"/>
    <n v="0"/>
    <n v="0"/>
    <m/>
    <m/>
    <n v="20070"/>
    <s v="WEC"/>
    <n v="0"/>
    <s v="Not Specified"/>
    <s v="Not Specified"/>
    <x v="0"/>
    <s v="Energy (kWh)"/>
    <s v="Not Reported"/>
    <s v="kWh"/>
    <n v="1240962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8"/>
    <x v="5"/>
    <n v="0"/>
    <n v="0"/>
    <m/>
    <m/>
    <n v="20070"/>
    <s v="WEC"/>
    <n v="0"/>
    <s v="Not Specified"/>
    <s v="Not Specified"/>
    <x v="0"/>
    <s v="Energy (kWh)"/>
    <s v="Not Reported"/>
    <s v="kWh"/>
    <n v="816819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8"/>
    <x v="0"/>
    <n v="0"/>
    <n v="0"/>
    <m/>
    <m/>
    <n v="20070"/>
    <s v="WEC"/>
    <n v="0"/>
    <s v="Not Specified"/>
    <s v="Not Specified"/>
    <x v="0"/>
    <s v="Energy (kWh)"/>
    <s v="Not Reported"/>
    <s v="kWh"/>
    <n v="937717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1"/>
    <x v="0"/>
    <n v="0"/>
    <n v="0"/>
    <m/>
    <m/>
    <n v="20070"/>
    <s v="WEC"/>
    <n v="0"/>
    <s v="Not Specified"/>
    <s v="Not Specified"/>
    <x v="0"/>
    <s v="Energy (kWh)"/>
    <s v="Not Reported"/>
    <s v="kWh"/>
    <n v="807212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8"/>
    <x v="2"/>
    <n v="0"/>
    <n v="0"/>
    <m/>
    <m/>
    <n v="20070"/>
    <s v="WEC"/>
    <n v="0"/>
    <s v="Not Specified"/>
    <s v="Not Specified"/>
    <x v="0"/>
    <s v="Energy (kWh)"/>
    <s v="Not Reported"/>
    <s v="kWh"/>
    <n v="795554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8"/>
    <x v="8"/>
    <n v="0"/>
    <n v="0"/>
    <m/>
    <m/>
    <n v="20070"/>
    <s v="WEC"/>
    <n v="0"/>
    <s v="Not Specified"/>
    <s v="Not Specified"/>
    <x v="0"/>
    <s v="Energy (kWh)"/>
    <s v="Not Reported"/>
    <s v="kWh"/>
    <n v="811530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9"/>
    <x v="0"/>
    <n v="0"/>
    <n v="0"/>
    <m/>
    <m/>
    <n v="20070"/>
    <s v="WEC"/>
    <n v="0"/>
    <s v="Not Specified"/>
    <s v="Not Specified"/>
    <x v="0"/>
    <s v="Energy (kWh)"/>
    <s v="Not Reported"/>
    <s v="kWh"/>
    <n v="813904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8"/>
    <x v="9"/>
    <n v="0"/>
    <n v="0"/>
    <m/>
    <m/>
    <n v="20070"/>
    <s v="WEC"/>
    <n v="0"/>
    <s v="Not Specified"/>
    <s v="Not Specified"/>
    <x v="0"/>
    <s v="Energy (kWh)"/>
    <s v="Not Reported"/>
    <s v="kWh"/>
    <n v="789401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8"/>
    <x v="9"/>
    <n v="0"/>
    <n v="0"/>
    <m/>
    <m/>
    <n v="20070"/>
    <s v="WEC"/>
    <n v="0"/>
    <s v="Not Specified"/>
    <s v="Not Specified"/>
    <x v="0"/>
    <s v="Energy (kWh)"/>
    <s v="Not Reported"/>
    <s v="kWh"/>
    <n v="831931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8"/>
    <x v="4"/>
    <n v="0"/>
    <n v="0"/>
    <m/>
    <m/>
    <n v="20070"/>
    <s v="WEC"/>
    <n v="0"/>
    <s v="Not Specified"/>
    <s v="Not Specified"/>
    <x v="0"/>
    <s v="Energy (kWh)"/>
    <s v="Not Reported"/>
    <s v="kWh"/>
    <n v="1035191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8"/>
    <x v="3"/>
    <n v="0"/>
    <n v="0"/>
    <m/>
    <m/>
    <n v="20070"/>
    <s v="WEC"/>
    <n v="0"/>
    <s v="Not Specified"/>
    <s v="Not Specified"/>
    <x v="0"/>
    <s v="Energy (kWh)"/>
    <s v="Not Reported"/>
    <s v="kWh"/>
    <n v="853628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8"/>
    <x v="2"/>
    <n v="0"/>
    <n v="0"/>
    <m/>
    <m/>
    <n v="20070"/>
    <s v="WEC"/>
    <n v="0"/>
    <s v="Not Specified"/>
    <s v="Not Specified"/>
    <x v="0"/>
    <s v="Energy (kWh)"/>
    <s v="Not Reported"/>
    <s v="kWh"/>
    <n v="1015114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8"/>
    <x v="5"/>
    <n v="0"/>
    <n v="0"/>
    <m/>
    <m/>
    <n v="20070"/>
    <s v="WEC"/>
    <n v="0"/>
    <s v="Not Specified"/>
    <s v="Not Specified"/>
    <x v="0"/>
    <s v="Energy (kWh)"/>
    <s v="Not Reported"/>
    <s v="kWh"/>
    <n v="890113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"/>
    <x v="0"/>
    <n v="0"/>
    <n v="0"/>
    <m/>
    <m/>
    <n v="20070"/>
    <s v="WEC"/>
    <n v="0"/>
    <s v="Not Specified"/>
    <s v="Not Specified"/>
    <x v="0"/>
    <s v="Energy (kWh)"/>
    <s v="Not Reported"/>
    <s v="kWh"/>
    <n v="980463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1"/>
    <x v="6"/>
    <n v="0"/>
    <n v="0"/>
    <m/>
    <m/>
    <n v="20070"/>
    <s v="WEC"/>
    <n v="0"/>
    <s v="Not Specified"/>
    <s v="Not Specified"/>
    <x v="0"/>
    <s v="Energy (kWh)"/>
    <s v="Not Reported"/>
    <s v="kWh"/>
    <n v="742553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7"/>
    <x v="2"/>
    <n v="0"/>
    <n v="0"/>
    <m/>
    <m/>
    <n v="20070"/>
    <s v="WEC"/>
    <n v="0"/>
    <s v="Not Specified"/>
    <s v="Not Specified"/>
    <x v="0"/>
    <s v="Energy (kWh)"/>
    <s v="Not Reported"/>
    <s v="kWh"/>
    <n v="724202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7"/>
    <x v="0"/>
    <n v="0"/>
    <n v="0"/>
    <m/>
    <m/>
    <n v="20070"/>
    <s v="WEC"/>
    <n v="0"/>
    <s v="Not Specified"/>
    <s v="Not Specified"/>
    <x v="0"/>
    <s v="Energy (kWh)"/>
    <s v="Not Reported"/>
    <s v="kWh"/>
    <n v="740610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6"/>
    <x v="11"/>
    <n v="0"/>
    <n v="0"/>
    <m/>
    <m/>
    <n v="20070"/>
    <s v="WEC"/>
    <n v="0"/>
    <s v="Not Specified"/>
    <s v="Not Specified"/>
    <x v="0"/>
    <s v="Energy (kWh)"/>
    <s v="Not Reported"/>
    <s v="kWh"/>
    <n v="988559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2"/>
    <x v="9"/>
    <n v="0"/>
    <n v="0"/>
    <m/>
    <m/>
    <n v="20070"/>
    <s v="WEC"/>
    <n v="0"/>
    <s v="Not Specified"/>
    <s v="Not Specified"/>
    <x v="0"/>
    <s v="Energy (kWh)"/>
    <s v="Not Reported"/>
    <s v="kWh"/>
    <n v="945273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2"/>
    <x v="8"/>
    <n v="0"/>
    <n v="0"/>
    <m/>
    <m/>
    <n v="20070"/>
    <s v="WEC"/>
    <n v="0"/>
    <s v="Not Specified"/>
    <s v="Not Specified"/>
    <x v="0"/>
    <s v="Energy (kWh)"/>
    <s v="Not Reported"/>
    <s v="kWh"/>
    <n v="901448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2"/>
    <x v="1"/>
    <n v="0"/>
    <n v="0"/>
    <m/>
    <m/>
    <n v="20070"/>
    <s v="WEC"/>
    <n v="0"/>
    <s v="Not Specified"/>
    <s v="Not Specified"/>
    <x v="0"/>
    <s v="Energy (kWh)"/>
    <s v="Not Reported"/>
    <s v="kWh"/>
    <n v="1032061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2"/>
    <x v="0"/>
    <n v="0"/>
    <n v="0"/>
    <m/>
    <m/>
    <n v="20070"/>
    <s v="WEC"/>
    <n v="0"/>
    <s v="Not Specified"/>
    <s v="Not Specified"/>
    <x v="0"/>
    <s v="Energy (kWh)"/>
    <s v="Not Reported"/>
    <s v="kWh"/>
    <n v="1054621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2"/>
    <x v="7"/>
    <n v="0"/>
    <n v="0"/>
    <m/>
    <m/>
    <n v="20070"/>
    <s v="WEC"/>
    <n v="0"/>
    <s v="Not Specified"/>
    <s v="Not Specified"/>
    <x v="0"/>
    <s v="Energy (kWh)"/>
    <s v="Not Reported"/>
    <s v="kWh"/>
    <n v="1030226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2"/>
    <x v="10"/>
    <n v="0"/>
    <n v="0"/>
    <m/>
    <m/>
    <n v="20070"/>
    <s v="WEC"/>
    <n v="0"/>
    <s v="Not Specified"/>
    <s v="Not Specified"/>
    <x v="0"/>
    <s v="Energy (kWh)"/>
    <s v="Not Reported"/>
    <s v="kWh"/>
    <n v="1011443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1"/>
    <x v="2"/>
    <n v="0"/>
    <n v="0"/>
    <m/>
    <m/>
    <n v="20070"/>
    <s v="WEC"/>
    <n v="0"/>
    <s v="Not Specified"/>
    <s v="Not Specified"/>
    <x v="0"/>
    <s v="Energy (kWh)"/>
    <s v="Not Reported"/>
    <s v="kWh"/>
    <n v="788861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2"/>
    <x v="11"/>
    <n v="0"/>
    <n v="0"/>
    <m/>
    <m/>
    <n v="20070"/>
    <s v="WEC"/>
    <n v="0"/>
    <s v="Not Specified"/>
    <s v="Not Specified"/>
    <x v="0"/>
    <s v="Energy (kWh)"/>
    <s v="Not Reported"/>
    <s v="kWh"/>
    <n v="1059479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3"/>
    <x v="0"/>
    <n v="0"/>
    <n v="0"/>
    <m/>
    <m/>
    <n v="20070"/>
    <s v="WEC"/>
    <n v="0"/>
    <s v="Not Specified"/>
    <s v="Not Specified"/>
    <x v="0"/>
    <s v="Energy (kWh)"/>
    <s v="Not Reported"/>
    <s v="kWh"/>
    <n v="1056537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3"/>
    <x v="3"/>
    <n v="0"/>
    <n v="0"/>
    <m/>
    <m/>
    <n v="20070"/>
    <s v="WEC"/>
    <n v="0"/>
    <s v="Not Specified"/>
    <s v="Not Specified"/>
    <x v="0"/>
    <s v="Energy (kWh)"/>
    <s v="Not Reported"/>
    <s v="kWh"/>
    <n v="1019971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1"/>
    <x v="1"/>
    <n v="0"/>
    <n v="0"/>
    <m/>
    <m/>
    <n v="20070"/>
    <s v="WEC"/>
    <n v="0"/>
    <s v="Not Specified"/>
    <s v="Not Specified"/>
    <x v="0"/>
    <s v="Energy (kWh)"/>
    <s v="Not Reported"/>
    <s v="kWh"/>
    <n v="820489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9"/>
    <x v="9"/>
    <n v="0"/>
    <n v="0"/>
    <m/>
    <m/>
    <n v="20070"/>
    <s v="WEC"/>
    <n v="0"/>
    <s v="Not Specified"/>
    <s v="Not Specified"/>
    <x v="0"/>
    <s v="Energy (kWh)"/>
    <s v="Not Reported"/>
    <s v="kWh"/>
    <n v="997492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9"/>
    <x v="8"/>
    <n v="0"/>
    <n v="0"/>
    <m/>
    <m/>
    <n v="20070"/>
    <s v="WEC"/>
    <n v="0"/>
    <s v="Not Specified"/>
    <s v="Not Specified"/>
    <x v="0"/>
    <s v="Energy (kWh)"/>
    <s v="Not Reported"/>
    <s v="kWh"/>
    <n v="877754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9"/>
    <x v="6"/>
    <n v="0"/>
    <n v="0"/>
    <m/>
    <m/>
    <n v="20070"/>
    <s v="WEC"/>
    <n v="0"/>
    <s v="Not Specified"/>
    <s v="Not Specified"/>
    <x v="0"/>
    <s v="Energy (kWh)"/>
    <s v="Not Reported"/>
    <s v="kWh"/>
    <n v="821784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1"/>
    <x v="8"/>
    <n v="0"/>
    <n v="0"/>
    <m/>
    <m/>
    <n v="20070"/>
    <s v="WEC"/>
    <n v="0"/>
    <s v="Not Specified"/>
    <s v="Not Specified"/>
    <x v="0"/>
    <s v="Energy (kWh)"/>
    <s v="Not Reported"/>
    <s v="kWh"/>
    <n v="789185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9"/>
    <x v="10"/>
    <n v="0"/>
    <n v="0"/>
    <m/>
    <m/>
    <n v="20070"/>
    <s v="WEC"/>
    <n v="0"/>
    <s v="Not Specified"/>
    <s v="Not Specified"/>
    <x v="0"/>
    <s v="Energy (kWh)"/>
    <s v="Not Reported"/>
    <s v="kWh"/>
    <n v="774720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9"/>
    <x v="4"/>
    <n v="0"/>
    <n v="0"/>
    <m/>
    <m/>
    <n v="20070"/>
    <s v="WEC"/>
    <n v="0"/>
    <s v="Not Specified"/>
    <s v="Not Specified"/>
    <x v="0"/>
    <s v="Energy (kWh)"/>
    <s v="Not Reported"/>
    <s v="kWh"/>
    <n v="589163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1"/>
    <x v="5"/>
    <n v="0"/>
    <n v="0"/>
    <m/>
    <m/>
    <n v="20070"/>
    <s v="WEC"/>
    <n v="0"/>
    <s v="Not Specified"/>
    <s v="Not Specified"/>
    <x v="0"/>
    <s v="Energy (kWh)"/>
    <s v="Not Reported"/>
    <s v="kWh"/>
    <n v="810126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3"/>
    <x v="11"/>
    <n v="0"/>
    <n v="0"/>
    <m/>
    <m/>
    <n v="20070"/>
    <s v="WEC"/>
    <n v="0"/>
    <s v="Not Specified"/>
    <s v="Not Specified"/>
    <x v="0"/>
    <s v="Energy (kWh)"/>
    <s v="Not Reported"/>
    <s v="kWh"/>
    <n v="992877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1"/>
    <x v="10"/>
    <n v="0"/>
    <n v="0"/>
    <m/>
    <m/>
    <n v="20070"/>
    <s v="WEC"/>
    <n v="0"/>
    <s v="Not Specified"/>
    <s v="Not Specified"/>
    <x v="0"/>
    <s v="Energy (kWh)"/>
    <s v="Not Reported"/>
    <s v="kWh"/>
    <n v="831499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9"/>
    <x v="2"/>
    <n v="0"/>
    <n v="0"/>
    <m/>
    <m/>
    <n v="20070"/>
    <s v="WEC"/>
    <n v="0"/>
    <s v="Not Specified"/>
    <s v="Not Specified"/>
    <x v="0"/>
    <s v="Energy (kWh)"/>
    <s v="Not Reported"/>
    <s v="kWh"/>
    <n v="806780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1"/>
    <x v="4"/>
    <n v="0"/>
    <n v="0"/>
    <m/>
    <m/>
    <n v="20070"/>
    <s v="WEC"/>
    <n v="0"/>
    <s v="Not Specified"/>
    <s v="Not Specified"/>
    <x v="0"/>
    <s v="Energy (kWh)"/>
    <s v="Not Reported"/>
    <s v="kWh"/>
    <n v="860321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"/>
    <x v="5"/>
    <n v="0"/>
    <n v="0"/>
    <m/>
    <m/>
    <n v="20070"/>
    <s v="WEC"/>
    <n v="0"/>
    <s v="Not Specified"/>
    <s v="Not Specified"/>
    <x v="0"/>
    <s v="Energy (kWh)"/>
    <s v="Not Reported"/>
    <s v="kWh"/>
    <n v="890005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"/>
    <x v="2"/>
    <n v="0"/>
    <n v="0"/>
    <m/>
    <m/>
    <n v="20070"/>
    <s v="WEC"/>
    <n v="0"/>
    <s v="Not Specified"/>
    <s v="Not Specified"/>
    <x v="0"/>
    <s v="Energy (kWh)"/>
    <s v="Not Reported"/>
    <s v="kWh"/>
    <n v="762199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8"/>
    <x v="7"/>
    <n v="0"/>
    <n v="0"/>
    <m/>
    <m/>
    <n v="20070"/>
    <s v="WEC"/>
    <n v="0"/>
    <s v="Not Specified"/>
    <s v="Not Specified"/>
    <x v="0"/>
    <s v="Energy (kWh)"/>
    <s v="Not Reported"/>
    <s v="kWh"/>
    <n v="941279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9"/>
    <x v="9"/>
    <n v="0"/>
    <n v="0"/>
    <m/>
    <m/>
    <n v="20070"/>
    <s v="WEC"/>
    <n v="0"/>
    <s v="Not Specified"/>
    <s v="Not Specified"/>
    <x v="0"/>
    <s v="Energy (kWh)"/>
    <s v="Not Reported"/>
    <s v="kWh"/>
    <n v="845316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"/>
    <x v="7"/>
    <n v="0"/>
    <n v="0"/>
    <m/>
    <m/>
    <n v="20070"/>
    <s v="WEC"/>
    <n v="0"/>
    <s v="Not Specified"/>
    <s v="Not Specified"/>
    <x v="0"/>
    <s v="Energy (kWh)"/>
    <s v="Not Reported"/>
    <s v="kWh"/>
    <n v="976361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"/>
    <x v="11"/>
    <n v="0"/>
    <n v="0"/>
    <m/>
    <m/>
    <n v="20070"/>
    <s v="WEC"/>
    <n v="0"/>
    <s v="Not Specified"/>
    <s v="Not Specified"/>
    <x v="0"/>
    <s v="Energy (kWh)"/>
    <s v="Not Reported"/>
    <s v="kWh"/>
    <n v="1019539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1"/>
    <x v="7"/>
    <n v="0"/>
    <n v="0"/>
    <m/>
    <m/>
    <n v="20070"/>
    <s v="WEC"/>
    <n v="0"/>
    <s v="Not Specified"/>
    <s v="Not Specified"/>
    <x v="0"/>
    <s v="Energy (kWh)"/>
    <s v="Not Reported"/>
    <s v="kWh"/>
    <n v="696568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9"/>
    <x v="1"/>
    <n v="0"/>
    <n v="0"/>
    <m/>
    <m/>
    <n v="20070"/>
    <s v="WEC"/>
    <n v="0"/>
    <s v="Not Specified"/>
    <s v="Not Specified"/>
    <x v="0"/>
    <s v="Energy (kWh)"/>
    <s v="Not Reported"/>
    <s v="kWh"/>
    <n v="1000325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7"/>
    <x v="9"/>
    <n v="0"/>
    <n v="0"/>
    <m/>
    <m/>
    <n v="20070"/>
    <s v="WEC"/>
    <n v="0"/>
    <s v="Not Specified"/>
    <s v="Not Specified"/>
    <x v="0"/>
    <s v="Energy (kWh)"/>
    <s v="Not Reported"/>
    <s v="kWh"/>
    <n v="772022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0"/>
    <x v="9"/>
    <n v="0"/>
    <n v="0"/>
    <m/>
    <m/>
    <n v="20070"/>
    <s v="WEC"/>
    <n v="0"/>
    <s v="Not Specified"/>
    <s v="Not Specified"/>
    <x v="0"/>
    <s v="Energy (kWh)"/>
    <s v="Not Reported"/>
    <s v="kWh"/>
    <n v="969561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7"/>
    <x v="8"/>
    <n v="0"/>
    <n v="0"/>
    <m/>
    <m/>
    <n v="20070"/>
    <s v="WEC"/>
    <n v="0"/>
    <s v="Not Specified"/>
    <s v="Not Specified"/>
    <x v="0"/>
    <s v="Energy (kWh)"/>
    <s v="Not Reported"/>
    <s v="kWh"/>
    <n v="678326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9"/>
    <x v="2"/>
    <n v="0"/>
    <n v="0"/>
    <m/>
    <m/>
    <n v="20070"/>
    <s v="WEC"/>
    <n v="0"/>
    <s v="Not Specified"/>
    <s v="Not Specified"/>
    <x v="0"/>
    <s v="Energy (kWh)"/>
    <s v="Not Reported"/>
    <s v="kWh"/>
    <n v="782168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2"/>
    <x v="4"/>
    <n v="0"/>
    <n v="0"/>
    <m/>
    <m/>
    <n v="20070"/>
    <s v="WEC"/>
    <n v="0"/>
    <s v="Not Specified"/>
    <s v="Not Specified"/>
    <x v="0"/>
    <s v="Energy (kWh)"/>
    <s v="Not Reported"/>
    <s v="kWh"/>
    <n v="1049980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8"/>
    <x v="10"/>
    <n v="0"/>
    <n v="0"/>
    <m/>
    <m/>
    <n v="20070"/>
    <s v="WEC"/>
    <n v="0"/>
    <s v="Not Specified"/>
    <s v="Not Specified"/>
    <x v="0"/>
    <s v="Energy (kWh)"/>
    <s v="Not Reported"/>
    <s v="kWh"/>
    <n v="764897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0"/>
    <x v="2"/>
    <n v="0"/>
    <n v="0"/>
    <m/>
    <m/>
    <n v="20070"/>
    <s v="WEC"/>
    <n v="0"/>
    <s v="Not Specified"/>
    <s v="Not Specified"/>
    <x v="0"/>
    <s v="Energy (kWh)"/>
    <s v="Not Reported"/>
    <s v="kWh"/>
    <n v="851145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0"/>
    <x v="10"/>
    <n v="0"/>
    <n v="0"/>
    <m/>
    <m/>
    <n v="20070"/>
    <s v="WEC"/>
    <n v="0"/>
    <s v="Not Specified"/>
    <s v="Not Specified"/>
    <x v="0"/>
    <s v="Energy (kWh)"/>
    <s v="Not Reported"/>
    <s v="kWh"/>
    <n v="897885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6"/>
    <x v="0"/>
    <n v="0"/>
    <n v="0"/>
    <m/>
    <m/>
    <n v="20070"/>
    <s v="WEC"/>
    <n v="0"/>
    <s v="Not Specified"/>
    <s v="Not Specified"/>
    <x v="0"/>
    <s v="Energy (kWh)"/>
    <s v="Not Reported"/>
    <s v="kWh"/>
    <n v="1032709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"/>
    <x v="3"/>
    <n v="0"/>
    <n v="0"/>
    <m/>
    <m/>
    <n v="20070"/>
    <s v="WEC"/>
    <n v="0"/>
    <s v="Not Specified"/>
    <s v="Not Specified"/>
    <x v="0"/>
    <s v="Energy (kWh)"/>
    <s v="Not Reported"/>
    <s v="kWh"/>
    <n v="897562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0"/>
    <x v="8"/>
    <n v="0"/>
    <n v="0"/>
    <m/>
    <m/>
    <n v="20070"/>
    <s v="WEC"/>
    <n v="0"/>
    <s v="Not Specified"/>
    <s v="Not Specified"/>
    <x v="0"/>
    <s v="Energy (kWh)"/>
    <s v="Not Reported"/>
    <s v="kWh"/>
    <n v="757125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6"/>
    <x v="3"/>
    <n v="0"/>
    <n v="0"/>
    <m/>
    <m/>
    <n v="20070"/>
    <s v="WEC"/>
    <n v="0"/>
    <s v="Not Specified"/>
    <s v="Not Specified"/>
    <x v="0"/>
    <s v="Energy (kWh)"/>
    <s v="Not Reported"/>
    <s v="kWh"/>
    <n v="1032709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0"/>
    <x v="0"/>
    <n v="0"/>
    <n v="0"/>
    <m/>
    <m/>
    <n v="20070"/>
    <s v="WEC"/>
    <n v="0"/>
    <s v="Not Specified"/>
    <s v="Not Specified"/>
    <x v="0"/>
    <s v="Energy (kWh)"/>
    <s v="Not Reported"/>
    <s v="kWh"/>
    <n v="906818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6"/>
    <x v="9"/>
    <n v="0"/>
    <n v="0"/>
    <m/>
    <m/>
    <n v="20070"/>
    <s v="WEC"/>
    <n v="0"/>
    <s v="Not Specified"/>
    <s v="Not Specified"/>
    <x v="0"/>
    <s v="Energy (kWh)"/>
    <s v="Not Reported"/>
    <s v="kWh"/>
    <n v="905334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0"/>
    <x v="6"/>
    <n v="0"/>
    <n v="0"/>
    <m/>
    <m/>
    <n v="20070"/>
    <s v="WEC"/>
    <n v="0"/>
    <s v="Not Specified"/>
    <s v="Not Specified"/>
    <x v="0"/>
    <s v="Energy (kWh)"/>
    <s v="Not Reported"/>
    <s v="kWh"/>
    <n v="855787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0"/>
    <x v="7"/>
    <n v="0"/>
    <n v="0"/>
    <m/>
    <m/>
    <n v="20070"/>
    <s v="WEC"/>
    <n v="0"/>
    <s v="Not Specified"/>
    <s v="Not Specified"/>
    <x v="0"/>
    <s v="Energy (kWh)"/>
    <s v="Not Reported"/>
    <s v="kWh"/>
    <n v="891948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6"/>
    <x v="10"/>
    <n v="0"/>
    <n v="0"/>
    <m/>
    <m/>
    <n v="20070"/>
    <s v="WEC"/>
    <n v="0"/>
    <s v="Not Specified"/>
    <s v="Not Specified"/>
    <x v="0"/>
    <s v="Energy (kWh)"/>
    <s v="Not Reported"/>
    <s v="kWh"/>
    <n v="918179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6"/>
    <x v="4"/>
    <n v="0"/>
    <n v="0"/>
    <m/>
    <m/>
    <n v="20070"/>
    <s v="WEC"/>
    <n v="0"/>
    <s v="Not Specified"/>
    <s v="Not Specified"/>
    <x v="0"/>
    <s v="Energy (kWh)"/>
    <s v="Not Reported"/>
    <s v="kWh"/>
    <n v="1039293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8"/>
    <x v="11"/>
    <n v="0"/>
    <n v="0"/>
    <m/>
    <m/>
    <n v="20070"/>
    <s v="WEC"/>
    <n v="0"/>
    <s v="Not Specified"/>
    <s v="Not Specified"/>
    <x v="0"/>
    <s v="Energy (kWh)"/>
    <s v="Not Reported"/>
    <s v="kWh"/>
    <n v="1002808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0"/>
    <x v="1"/>
    <n v="0"/>
    <n v="0"/>
    <m/>
    <m/>
    <n v="20070"/>
    <s v="WEC"/>
    <n v="0"/>
    <s v="Not Specified"/>
    <s v="Not Specified"/>
    <x v="0"/>
    <s v="Energy (kWh)"/>
    <s v="Not Reported"/>
    <s v="kWh"/>
    <n v="983917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0"/>
    <x v="11"/>
    <n v="0"/>
    <n v="0"/>
    <m/>
    <m/>
    <n v="20070"/>
    <s v="WEC"/>
    <n v="0"/>
    <s v="Not Specified"/>
    <s v="Not Specified"/>
    <x v="0"/>
    <s v="Energy (kWh)"/>
    <s v="Not Reported"/>
    <s v="kWh"/>
    <n v="959630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6"/>
    <x v="5"/>
    <n v="0"/>
    <n v="0"/>
    <m/>
    <m/>
    <n v="20070"/>
    <s v="WEC"/>
    <n v="0"/>
    <s v="Not Specified"/>
    <s v="Not Specified"/>
    <x v="0"/>
    <s v="Energy (kWh)"/>
    <s v="Not Reported"/>
    <s v="kWh"/>
    <n v="1010040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6"/>
    <x v="6"/>
    <n v="0"/>
    <n v="0"/>
    <m/>
    <m/>
    <n v="20070"/>
    <s v="WEC"/>
    <n v="0"/>
    <s v="Not Specified"/>
    <s v="Not Specified"/>
    <x v="0"/>
    <s v="Energy (kWh)"/>
    <s v="Not Reported"/>
    <s v="kWh"/>
    <n v="955744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"/>
    <x v="9"/>
    <n v="0"/>
    <n v="0"/>
    <m/>
    <m/>
    <n v="20070"/>
    <s v="WEC"/>
    <n v="0"/>
    <s v="Not Specified"/>
    <s v="Not Specified"/>
    <x v="0"/>
    <s v="Energy (kWh)"/>
    <s v="Not Reported"/>
    <s v="kWh"/>
    <n v="1011875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6"/>
    <x v="7"/>
    <n v="0"/>
    <n v="0"/>
    <m/>
    <m/>
    <n v="20070"/>
    <s v="WEC"/>
    <n v="0"/>
    <s v="Not Specified"/>
    <s v="Not Specified"/>
    <x v="0"/>
    <s v="Energy (kWh)"/>
    <s v="Not Reported"/>
    <s v="kWh"/>
    <n v="966322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0"/>
    <x v="4"/>
    <n v="0"/>
    <n v="0"/>
    <m/>
    <m/>
    <n v="20070"/>
    <s v="WEC"/>
    <n v="0"/>
    <s v="Not Specified"/>
    <s v="Not Specified"/>
    <x v="0"/>
    <s v="Energy (kWh)"/>
    <s v="Not Reported"/>
    <s v="kWh"/>
    <n v="952721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"/>
    <x v="8"/>
    <n v="0"/>
    <n v="0"/>
    <m/>
    <m/>
    <n v="20070"/>
    <s v="WEC"/>
    <n v="0"/>
    <s v="Not Specified"/>
    <s v="Not Specified"/>
    <x v="0"/>
    <s v="Energy (kWh)"/>
    <s v="Not Reported"/>
    <s v="kWh"/>
    <n v="924872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"/>
    <x v="10"/>
    <n v="0"/>
    <n v="0"/>
    <m/>
    <m/>
    <n v="20070"/>
    <s v="WEC"/>
    <n v="0"/>
    <s v="Not Specified"/>
    <s v="Not Specified"/>
    <x v="0"/>
    <s v="Energy (kWh)"/>
    <s v="Not Reported"/>
    <s v="kWh"/>
    <n v="731825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8"/>
    <x v="1"/>
    <n v="0"/>
    <n v="0"/>
    <m/>
    <m/>
    <n v="20070"/>
    <s v="WEC"/>
    <n v="0"/>
    <s v="Not Specified"/>
    <s v="Not Specified"/>
    <x v="0"/>
    <s v="Energy (kWh)"/>
    <s v="Not Reported"/>
    <s v="kWh"/>
    <n v="1012307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8"/>
    <x v="10"/>
    <n v="0"/>
    <n v="0"/>
    <m/>
    <m/>
    <n v="20070"/>
    <s v="WEC"/>
    <n v="0"/>
    <s v="Not Specified"/>
    <s v="Not Specified"/>
    <x v="0"/>
    <s v="Energy (kWh)"/>
    <s v="Not Reported"/>
    <s v="kWh"/>
    <n v="958119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8"/>
    <x v="0"/>
    <n v="0"/>
    <n v="0"/>
    <m/>
    <m/>
    <n v="20070"/>
    <s v="WEC"/>
    <n v="0"/>
    <s v="Not Specified"/>
    <s v="Not Specified"/>
    <x v="0"/>
    <s v="Energy (kWh)"/>
    <s v="Not Reported"/>
    <s v="kWh"/>
    <n v="1006802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8"/>
    <x v="3"/>
    <n v="0"/>
    <n v="0"/>
    <m/>
    <m/>
    <n v="20070"/>
    <s v="WEC"/>
    <n v="0"/>
    <s v="Not Specified"/>
    <s v="Not Specified"/>
    <x v="0"/>
    <s v="Energy (kWh)"/>
    <s v="Not Reported"/>
    <s v="kWh"/>
    <n v="990826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8"/>
    <x v="11"/>
    <n v="0"/>
    <n v="0"/>
    <m/>
    <m/>
    <n v="20070"/>
    <s v="WEC"/>
    <n v="0"/>
    <s v="Not Specified"/>
    <s v="Not Specified"/>
    <x v="0"/>
    <s v="Energy (kWh)"/>
    <s v="Not Reported"/>
    <s v="kWh"/>
    <n v="993417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8"/>
    <x v="6"/>
    <n v="0"/>
    <n v="0"/>
    <m/>
    <m/>
    <n v="20070"/>
    <s v="WEC"/>
    <n v="0"/>
    <s v="Not Specified"/>
    <s v="Not Specified"/>
    <x v="0"/>
    <s v="Energy (kWh)"/>
    <s v="Not Reported"/>
    <s v="kWh"/>
    <n v="1053758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18"/>
    <x v="7"/>
    <n v="0"/>
    <n v="0"/>
    <m/>
    <m/>
    <n v="20070"/>
    <s v="WEC"/>
    <n v="0"/>
    <s v="Not Specified"/>
    <s v="Not Specified"/>
    <x v="0"/>
    <s v="Energy (kWh)"/>
    <s v="Not Reported"/>
    <s v="kWh"/>
    <n v="999515"/>
    <s v="State of VT"/>
    <s v="Workbook Tab [NYPA_N]"/>
    <x v="0"/>
    <m/>
    <s v="Provisional Value"/>
    <s v="mapped from cda_vppsa_invoice"/>
    <s v="[invoice_resource_id] = 'nypan' and [invoice_data_id] = 'energy_kwh_energy        '"/>
  </r>
  <r>
    <x v="3"/>
    <x v="9"/>
    <n v="0"/>
    <n v="0"/>
    <m/>
    <m/>
    <n v="20070"/>
    <s v="WEC"/>
    <n v="0"/>
    <s v="Not Specified"/>
    <s v="Not Specified"/>
    <x v="1"/>
    <s v="Energy (kWh)"/>
    <s v="Not Reported"/>
    <s v="kWh"/>
    <n v="18042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8"/>
    <x v="7"/>
    <n v="0"/>
    <n v="0"/>
    <m/>
    <m/>
    <n v="20070"/>
    <s v="WEC"/>
    <n v="0"/>
    <s v="Not Specified"/>
    <s v="Not Specified"/>
    <x v="1"/>
    <s v="Energy (kWh)"/>
    <s v="Not Reported"/>
    <s v="kWh"/>
    <n v="19003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8"/>
    <x v="6"/>
    <n v="0"/>
    <n v="0"/>
    <m/>
    <m/>
    <n v="20070"/>
    <s v="WEC"/>
    <n v="0"/>
    <s v="Not Specified"/>
    <s v="Not Specified"/>
    <x v="1"/>
    <s v="Energy (kWh)"/>
    <s v="Not Reported"/>
    <s v="kWh"/>
    <n v="20274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8"/>
    <x v="3"/>
    <n v="0"/>
    <n v="0"/>
    <m/>
    <m/>
    <n v="20070"/>
    <s v="WEC"/>
    <n v="0"/>
    <s v="Not Specified"/>
    <s v="Not Specified"/>
    <x v="1"/>
    <s v="Energy (kWh)"/>
    <s v="Not Reported"/>
    <s v="kWh"/>
    <n v="1887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8"/>
    <x v="11"/>
    <n v="0"/>
    <n v="0"/>
    <m/>
    <m/>
    <n v="20070"/>
    <s v="WEC"/>
    <n v="0"/>
    <s v="Not Specified"/>
    <s v="Not Specified"/>
    <x v="1"/>
    <s v="Energy (kWh)"/>
    <s v="Not Reported"/>
    <s v="kWh"/>
    <n v="20181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8"/>
    <x v="0"/>
    <n v="0"/>
    <n v="0"/>
    <m/>
    <m/>
    <n v="20070"/>
    <s v="WEC"/>
    <n v="0"/>
    <s v="Not Specified"/>
    <s v="Not Specified"/>
    <x v="1"/>
    <s v="Energy (kWh)"/>
    <s v="Not Reported"/>
    <s v="kWh"/>
    <n v="21096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8"/>
    <x v="10"/>
    <n v="0"/>
    <n v="0"/>
    <m/>
    <m/>
    <n v="20070"/>
    <s v="WEC"/>
    <n v="0"/>
    <s v="Not Specified"/>
    <s v="Not Specified"/>
    <x v="1"/>
    <s v="Energy (kWh)"/>
    <s v="Not Reported"/>
    <s v="kWh"/>
    <n v="22382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"/>
    <x v="10"/>
    <n v="0"/>
    <n v="0"/>
    <m/>
    <m/>
    <n v="20070"/>
    <s v="WEC"/>
    <n v="0"/>
    <s v="Not Specified"/>
    <s v="Not Specified"/>
    <x v="1"/>
    <s v="Energy (kWh)"/>
    <s v="Not Reported"/>
    <s v="kWh"/>
    <n v="1644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"/>
    <x v="4"/>
    <n v="0"/>
    <n v="0"/>
    <m/>
    <m/>
    <n v="20070"/>
    <s v="WEC"/>
    <n v="0"/>
    <s v="Not Specified"/>
    <s v="Not Specified"/>
    <x v="1"/>
    <s v="Energy (kWh)"/>
    <s v="Not Reported"/>
    <s v="kWh"/>
    <n v="18913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"/>
    <x v="7"/>
    <n v="0"/>
    <n v="0"/>
    <m/>
    <m/>
    <n v="20070"/>
    <s v="WEC"/>
    <n v="0"/>
    <s v="Not Specified"/>
    <s v="Not Specified"/>
    <x v="1"/>
    <s v="Energy (kWh)"/>
    <s v="Not Reported"/>
    <s v="kWh"/>
    <n v="26983.427734000001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8"/>
    <x v="4"/>
    <n v="0"/>
    <n v="0"/>
    <m/>
    <m/>
    <n v="20070"/>
    <s v="WEC"/>
    <n v="0"/>
    <s v="Not Specified"/>
    <s v="Not Specified"/>
    <x v="1"/>
    <s v="Energy (kWh)"/>
    <s v="Not Reported"/>
    <s v="kWh"/>
    <n v="25606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8"/>
    <x v="1"/>
    <n v="0"/>
    <n v="0"/>
    <m/>
    <m/>
    <n v="20070"/>
    <s v="WEC"/>
    <n v="0"/>
    <s v="Not Specified"/>
    <s v="Not Specified"/>
    <x v="1"/>
    <s v="Energy (kWh)"/>
    <s v="Not Reported"/>
    <s v="kWh"/>
    <n v="22227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"/>
    <x v="1"/>
    <n v="0"/>
    <n v="0"/>
    <m/>
    <m/>
    <n v="20070"/>
    <s v="WEC"/>
    <n v="0"/>
    <s v="Not Specified"/>
    <s v="Not Specified"/>
    <x v="1"/>
    <s v="Energy (kWh)"/>
    <s v="Not Reported"/>
    <s v="kWh"/>
    <n v="22240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0"/>
    <x v="3"/>
    <n v="0"/>
    <n v="0"/>
    <m/>
    <m/>
    <n v="20070"/>
    <s v="WEC"/>
    <n v="0"/>
    <s v="Not Specified"/>
    <s v="Not Specified"/>
    <x v="1"/>
    <s v="Energy (kWh)"/>
    <s v="Not Reported"/>
    <s v="kWh"/>
    <n v="19560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6"/>
    <x v="7"/>
    <n v="0"/>
    <n v="0"/>
    <m/>
    <m/>
    <n v="20070"/>
    <s v="WEC"/>
    <n v="0"/>
    <s v="Not Specified"/>
    <s v="Not Specified"/>
    <x v="1"/>
    <s v="Energy (kWh)"/>
    <s v="Not Reported"/>
    <s v="kWh"/>
    <n v="23410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0"/>
    <x v="2"/>
    <n v="0"/>
    <n v="0"/>
    <m/>
    <m/>
    <n v="20070"/>
    <s v="WEC"/>
    <n v="0"/>
    <s v="Not Specified"/>
    <s v="Not Specified"/>
    <x v="1"/>
    <s v="Energy (kWh)"/>
    <s v="Not Reported"/>
    <s v="kWh"/>
    <n v="22124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6"/>
    <x v="4"/>
    <n v="0"/>
    <n v="0"/>
    <m/>
    <m/>
    <n v="20070"/>
    <s v="WEC"/>
    <n v="0"/>
    <s v="Not Specified"/>
    <s v="Not Specified"/>
    <x v="1"/>
    <s v="Energy (kWh)"/>
    <s v="Not Reported"/>
    <s v="kWh"/>
    <n v="24273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6"/>
    <x v="5"/>
    <n v="0"/>
    <n v="0"/>
    <m/>
    <m/>
    <n v="20070"/>
    <s v="WEC"/>
    <n v="0"/>
    <s v="Not Specified"/>
    <s v="Not Specified"/>
    <x v="1"/>
    <s v="Energy (kWh)"/>
    <s v="Not Reported"/>
    <s v="kWh"/>
    <n v="27261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8"/>
    <x v="6"/>
    <n v="0"/>
    <n v="0"/>
    <m/>
    <m/>
    <n v="20070"/>
    <s v="WEC"/>
    <n v="0"/>
    <s v="Not Specified"/>
    <s v="Not Specified"/>
    <x v="1"/>
    <s v="Energy (kWh)"/>
    <s v="Not Reported"/>
    <s v="kWh"/>
    <n v="24057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6"/>
    <x v="6"/>
    <n v="0"/>
    <n v="0"/>
    <m/>
    <m/>
    <n v="20070"/>
    <s v="WEC"/>
    <n v="0"/>
    <s v="Not Specified"/>
    <s v="Not Specified"/>
    <x v="1"/>
    <s v="Energy (kWh)"/>
    <s v="Not Reported"/>
    <s v="kWh"/>
    <n v="26521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6"/>
    <x v="10"/>
    <n v="0"/>
    <n v="0"/>
    <m/>
    <m/>
    <n v="20070"/>
    <s v="WEC"/>
    <n v="0"/>
    <s v="Not Specified"/>
    <s v="Not Specified"/>
    <x v="1"/>
    <s v="Energy (kWh)"/>
    <s v="Not Reported"/>
    <s v="kWh"/>
    <n v="22702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0"/>
    <x v="1"/>
    <n v="0"/>
    <n v="0"/>
    <m/>
    <m/>
    <n v="20070"/>
    <s v="WEC"/>
    <n v="0"/>
    <s v="Not Specified"/>
    <s v="Not Specified"/>
    <x v="1"/>
    <s v="Energy (kWh)"/>
    <s v="Not Reported"/>
    <s v="kWh"/>
    <n v="18975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8"/>
    <x v="1"/>
    <n v="0"/>
    <n v="0"/>
    <m/>
    <m/>
    <n v="20070"/>
    <s v="WEC"/>
    <n v="0"/>
    <s v="Not Specified"/>
    <s v="Not Specified"/>
    <x v="1"/>
    <s v="Energy (kWh)"/>
    <s v="Not Reported"/>
    <s v="kWh"/>
    <n v="26121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8"/>
    <x v="8"/>
    <n v="0"/>
    <n v="0"/>
    <m/>
    <m/>
    <n v="20070"/>
    <s v="WEC"/>
    <n v="0"/>
    <s v="Not Specified"/>
    <s v="Not Specified"/>
    <x v="1"/>
    <s v="Energy (kWh)"/>
    <s v="Not Reported"/>
    <s v="kWh"/>
    <n v="23780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8"/>
    <x v="5"/>
    <n v="0"/>
    <n v="0"/>
    <m/>
    <m/>
    <n v="20070"/>
    <s v="WEC"/>
    <n v="0"/>
    <s v="Not Specified"/>
    <s v="Not Specified"/>
    <x v="1"/>
    <s v="Energy (kWh)"/>
    <s v="Not Reported"/>
    <s v="kWh"/>
    <n v="1838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2"/>
    <x v="4"/>
    <n v="0"/>
    <n v="0"/>
    <m/>
    <m/>
    <n v="20070"/>
    <s v="WEC"/>
    <n v="0"/>
    <s v="Not Specified"/>
    <s v="Not Specified"/>
    <x v="1"/>
    <s v="Energy (kWh)"/>
    <s v="Not Reported"/>
    <s v="kWh"/>
    <n v="2135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9"/>
    <x v="6"/>
    <n v="0"/>
    <n v="0"/>
    <m/>
    <m/>
    <n v="20070"/>
    <s v="WEC"/>
    <n v="0"/>
    <s v="Not Specified"/>
    <s v="Not Specified"/>
    <x v="1"/>
    <s v="Energy (kWh)"/>
    <s v="Not Reported"/>
    <s v="kWh"/>
    <n v="1758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9"/>
    <x v="4"/>
    <n v="0"/>
    <n v="0"/>
    <m/>
    <m/>
    <n v="20070"/>
    <s v="WEC"/>
    <n v="0"/>
    <s v="Not Specified"/>
    <s v="Not Specified"/>
    <x v="1"/>
    <s v="Energy (kWh)"/>
    <s v="Not Reported"/>
    <s v="kWh"/>
    <n v="26367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9"/>
    <x v="2"/>
    <n v="0"/>
    <n v="0"/>
    <m/>
    <m/>
    <n v="20070"/>
    <s v="WEC"/>
    <n v="0"/>
    <s v="Not Specified"/>
    <s v="Not Specified"/>
    <x v="1"/>
    <s v="Energy (kWh)"/>
    <s v="Not Reported"/>
    <s v="kWh"/>
    <n v="20761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0"/>
    <x v="4"/>
    <n v="0"/>
    <n v="0"/>
    <m/>
    <m/>
    <n v="20070"/>
    <s v="WEC"/>
    <n v="0"/>
    <s v="Not Specified"/>
    <s v="Not Specified"/>
    <x v="1"/>
    <s v="Energy (kWh)"/>
    <s v="Not Reported"/>
    <s v="kWh"/>
    <n v="2605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9"/>
    <x v="7"/>
    <n v="0"/>
    <n v="0"/>
    <m/>
    <m/>
    <n v="20070"/>
    <s v="WEC"/>
    <n v="0"/>
    <s v="Not Specified"/>
    <s v="Not Specified"/>
    <x v="1"/>
    <s v="Energy (kWh)"/>
    <s v="Not Reported"/>
    <s v="kWh"/>
    <n v="2642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7"/>
    <x v="9"/>
    <n v="0"/>
    <n v="0"/>
    <m/>
    <m/>
    <n v="20070"/>
    <s v="WEC"/>
    <n v="0"/>
    <s v="Not Specified"/>
    <s v="Not Specified"/>
    <x v="1"/>
    <s v="Energy (kWh)"/>
    <s v="Not Reported"/>
    <s v="kWh"/>
    <n v="17557.710938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"/>
    <x v="11"/>
    <n v="0"/>
    <n v="0"/>
    <m/>
    <m/>
    <n v="20070"/>
    <s v="WEC"/>
    <n v="0"/>
    <s v="Not Specified"/>
    <s v="Not Specified"/>
    <x v="1"/>
    <s v="Energy (kWh)"/>
    <s v="Not Reported"/>
    <s v="kWh"/>
    <n v="27445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0"/>
    <x v="0"/>
    <n v="0"/>
    <n v="0"/>
    <m/>
    <m/>
    <n v="20070"/>
    <s v="WEC"/>
    <n v="0"/>
    <s v="Not Specified"/>
    <s v="Not Specified"/>
    <x v="1"/>
    <s v="Energy (kWh)"/>
    <s v="Not Reported"/>
    <s v="kWh"/>
    <n v="20230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7"/>
    <x v="3"/>
    <n v="0"/>
    <n v="0"/>
    <m/>
    <m/>
    <n v="20070"/>
    <s v="WEC"/>
    <n v="0"/>
    <s v="Not Specified"/>
    <s v="Not Specified"/>
    <x v="1"/>
    <s v="Energy (kWh)"/>
    <s v="Not Reported"/>
    <s v="kWh"/>
    <n v="22208.96289099999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6"/>
    <x v="8"/>
    <n v="0"/>
    <n v="0"/>
    <m/>
    <m/>
    <n v="20070"/>
    <s v="WEC"/>
    <n v="0"/>
    <s v="Not Specified"/>
    <s v="Not Specified"/>
    <x v="1"/>
    <s v="Energy (kWh)"/>
    <s v="Not Reported"/>
    <s v="kWh"/>
    <n v="1453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0"/>
    <x v="11"/>
    <n v="0"/>
    <n v="0"/>
    <m/>
    <m/>
    <n v="20070"/>
    <s v="WEC"/>
    <n v="0"/>
    <s v="Not Specified"/>
    <s v="Not Specified"/>
    <x v="1"/>
    <s v="Energy (kWh)"/>
    <s v="Not Reported"/>
    <s v="kWh"/>
    <n v="17897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7"/>
    <x v="1"/>
    <n v="0"/>
    <n v="0"/>
    <m/>
    <m/>
    <n v="20070"/>
    <s v="WEC"/>
    <n v="0"/>
    <s v="Not Specified"/>
    <s v="Not Specified"/>
    <x v="1"/>
    <s v="Energy (kWh)"/>
    <s v="Not Reported"/>
    <s v="kWh"/>
    <n v="16880.044922000001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1"/>
    <x v="10"/>
    <n v="0"/>
    <n v="0"/>
    <m/>
    <m/>
    <n v="20070"/>
    <s v="WEC"/>
    <n v="0"/>
    <s v="Not Specified"/>
    <s v="Not Specified"/>
    <x v="1"/>
    <s v="Energy (kWh)"/>
    <s v="Not Reported"/>
    <s v="kWh"/>
    <n v="31234.242188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9"/>
    <x v="2"/>
    <n v="0"/>
    <n v="0"/>
    <m/>
    <m/>
    <n v="20070"/>
    <s v="WEC"/>
    <n v="0"/>
    <s v="Not Specified"/>
    <s v="Not Specified"/>
    <x v="1"/>
    <s v="Energy (kWh)"/>
    <s v="Not Reported"/>
    <s v="kWh"/>
    <n v="23374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9"/>
    <x v="1"/>
    <n v="0"/>
    <n v="0"/>
    <m/>
    <m/>
    <n v="20070"/>
    <s v="WEC"/>
    <n v="0"/>
    <s v="Not Specified"/>
    <s v="Not Specified"/>
    <x v="1"/>
    <s v="Energy (kWh)"/>
    <s v="Not Reported"/>
    <s v="kWh"/>
    <n v="27187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9"/>
    <x v="10"/>
    <n v="0"/>
    <n v="0"/>
    <m/>
    <m/>
    <n v="20070"/>
    <s v="WEC"/>
    <n v="0"/>
    <s v="Not Specified"/>
    <s v="Not Specified"/>
    <x v="1"/>
    <s v="Energy (kWh)"/>
    <s v="Not Reported"/>
    <s v="kWh"/>
    <n v="23467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1"/>
    <x v="5"/>
    <n v="0"/>
    <n v="0"/>
    <m/>
    <m/>
    <n v="20070"/>
    <s v="WEC"/>
    <n v="0"/>
    <s v="Not Specified"/>
    <s v="Not Specified"/>
    <x v="1"/>
    <s v="Energy (kWh)"/>
    <s v="Not Reported"/>
    <s v="kWh"/>
    <n v="28554.380859000001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9"/>
    <x v="4"/>
    <n v="0"/>
    <n v="0"/>
    <m/>
    <m/>
    <n v="20070"/>
    <s v="WEC"/>
    <n v="0"/>
    <s v="Not Specified"/>
    <s v="Not Specified"/>
    <x v="1"/>
    <s v="Energy (kWh)"/>
    <s v="Not Reported"/>
    <s v="kWh"/>
    <n v="26071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1"/>
    <x v="4"/>
    <n v="0"/>
    <n v="0"/>
    <m/>
    <m/>
    <n v="20070"/>
    <s v="WEC"/>
    <n v="0"/>
    <s v="Not Specified"/>
    <s v="Not Specified"/>
    <x v="1"/>
    <s v="Energy (kWh)"/>
    <s v="Not Reported"/>
    <s v="kWh"/>
    <n v="26367.367188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1"/>
    <x v="9"/>
    <n v="0"/>
    <n v="0"/>
    <m/>
    <m/>
    <n v="20070"/>
    <s v="WEC"/>
    <n v="0"/>
    <s v="Not Specified"/>
    <s v="Not Specified"/>
    <x v="1"/>
    <s v="Energy (kWh)"/>
    <s v="Not Reported"/>
    <s v="kWh"/>
    <n v="32373.953125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3"/>
    <x v="11"/>
    <n v="0"/>
    <n v="0"/>
    <m/>
    <m/>
    <n v="20070"/>
    <s v="WEC"/>
    <n v="0"/>
    <s v="Not Specified"/>
    <s v="Not Specified"/>
    <x v="1"/>
    <s v="Energy (kWh)"/>
    <s v="Not Reported"/>
    <s v="kWh"/>
    <n v="21762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9"/>
    <x v="9"/>
    <n v="0"/>
    <n v="0"/>
    <m/>
    <m/>
    <n v="20070"/>
    <s v="WEC"/>
    <n v="0"/>
    <s v="Not Specified"/>
    <s v="Not Specified"/>
    <x v="1"/>
    <s v="Energy (kWh)"/>
    <s v="Not Reported"/>
    <s v="kWh"/>
    <n v="24761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3"/>
    <x v="6"/>
    <n v="0"/>
    <n v="0"/>
    <m/>
    <m/>
    <n v="20070"/>
    <s v="WEC"/>
    <n v="0"/>
    <s v="Not Specified"/>
    <s v="Not Specified"/>
    <x v="1"/>
    <s v="Energy (kWh)"/>
    <s v="Not Reported"/>
    <s v="kWh"/>
    <n v="20088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3"/>
    <x v="3"/>
    <n v="0"/>
    <n v="0"/>
    <m/>
    <m/>
    <n v="20070"/>
    <s v="WEC"/>
    <n v="0"/>
    <s v="Not Specified"/>
    <s v="Not Specified"/>
    <x v="1"/>
    <s v="Energy (kWh)"/>
    <s v="Not Reported"/>
    <s v="kWh"/>
    <n v="19561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9"/>
    <x v="8"/>
    <n v="0"/>
    <n v="0"/>
    <m/>
    <m/>
    <n v="20070"/>
    <s v="WEC"/>
    <n v="0"/>
    <s v="Not Specified"/>
    <s v="Not Specified"/>
    <x v="1"/>
    <s v="Energy (kWh)"/>
    <s v="Not Reported"/>
    <s v="kWh"/>
    <n v="20181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1"/>
    <x v="1"/>
    <n v="0"/>
    <n v="0"/>
    <m/>
    <m/>
    <n v="20070"/>
    <s v="WEC"/>
    <n v="0"/>
    <s v="Not Specified"/>
    <s v="Not Specified"/>
    <x v="1"/>
    <s v="Energy (kWh)"/>
    <s v="Not Reported"/>
    <s v="kWh"/>
    <n v="31665.484375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2"/>
    <x v="11"/>
    <n v="0"/>
    <n v="0"/>
    <m/>
    <m/>
    <n v="20070"/>
    <s v="WEC"/>
    <n v="0"/>
    <s v="Not Specified"/>
    <s v="Not Specified"/>
    <x v="1"/>
    <s v="Energy (kWh)"/>
    <s v="Not Reported"/>
    <s v="kWh"/>
    <n v="18166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2"/>
    <x v="0"/>
    <n v="0"/>
    <n v="0"/>
    <m/>
    <m/>
    <n v="20070"/>
    <s v="WEC"/>
    <n v="0"/>
    <s v="Not Specified"/>
    <s v="Not Specified"/>
    <x v="1"/>
    <s v="Energy (kWh)"/>
    <s v="Not Reported"/>
    <s v="kWh"/>
    <n v="20026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2"/>
    <x v="10"/>
    <n v="0"/>
    <n v="0"/>
    <m/>
    <m/>
    <n v="20070"/>
    <s v="WEC"/>
    <n v="0"/>
    <s v="Not Specified"/>
    <s v="Not Specified"/>
    <x v="1"/>
    <s v="Energy (kWh)"/>
    <s v="Not Reported"/>
    <s v="kWh"/>
    <n v="22010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2"/>
    <x v="7"/>
    <n v="0"/>
    <n v="0"/>
    <m/>
    <m/>
    <n v="20070"/>
    <s v="WEC"/>
    <n v="0"/>
    <s v="Not Specified"/>
    <s v="Not Specified"/>
    <x v="1"/>
    <s v="Energy (kWh)"/>
    <s v="Not Reported"/>
    <s v="kWh"/>
    <n v="16926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2"/>
    <x v="1"/>
    <n v="0"/>
    <n v="0"/>
    <m/>
    <m/>
    <n v="20070"/>
    <s v="WEC"/>
    <n v="0"/>
    <s v="Not Specified"/>
    <s v="Not Specified"/>
    <x v="1"/>
    <s v="Energy (kWh)"/>
    <s v="Not Reported"/>
    <s v="kWh"/>
    <n v="26071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1"/>
    <x v="0"/>
    <n v="0"/>
    <n v="0"/>
    <m/>
    <m/>
    <n v="20070"/>
    <s v="WEC"/>
    <n v="0"/>
    <s v="Not Specified"/>
    <s v="Not Specified"/>
    <x v="1"/>
    <s v="Energy (kWh)"/>
    <s v="Not Reported"/>
    <s v="kWh"/>
    <n v="25905.32226599999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"/>
    <x v="8"/>
    <n v="0"/>
    <n v="0"/>
    <m/>
    <m/>
    <n v="20070"/>
    <s v="WEC"/>
    <n v="0"/>
    <s v="Not Specified"/>
    <s v="Not Specified"/>
    <x v="1"/>
    <s v="Energy (kWh)"/>
    <s v="Not Reported"/>
    <s v="kWh"/>
    <n v="2257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2"/>
    <x v="9"/>
    <n v="0"/>
    <n v="0"/>
    <m/>
    <m/>
    <n v="20070"/>
    <s v="WEC"/>
    <n v="0"/>
    <s v="Not Specified"/>
    <s v="Not Specified"/>
    <x v="1"/>
    <s v="Energy (kWh)"/>
    <s v="Not Reported"/>
    <s v="kWh"/>
    <n v="18910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0"/>
    <x v="10"/>
    <n v="0"/>
    <n v="0"/>
    <m/>
    <m/>
    <n v="20070"/>
    <s v="WEC"/>
    <n v="0"/>
    <s v="Not Specified"/>
    <s v="Not Specified"/>
    <x v="1"/>
    <s v="Energy (kWh)"/>
    <s v="Not Reported"/>
    <s v="kWh"/>
    <n v="18975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1"/>
    <x v="6"/>
    <n v="0"/>
    <n v="0"/>
    <m/>
    <m/>
    <n v="20070"/>
    <s v="WEC"/>
    <n v="0"/>
    <s v="Not Specified"/>
    <s v="Not Specified"/>
    <x v="1"/>
    <s v="Energy (kWh)"/>
    <s v="Not Reported"/>
    <s v="kWh"/>
    <n v="17588.513672000001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2"/>
    <x v="8"/>
    <n v="0"/>
    <n v="0"/>
    <m/>
    <m/>
    <n v="20070"/>
    <s v="WEC"/>
    <n v="0"/>
    <s v="Not Specified"/>
    <s v="Not Specified"/>
    <x v="1"/>
    <s v="Energy (kWh)"/>
    <s v="Not Reported"/>
    <s v="kWh"/>
    <n v="21398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6"/>
    <x v="3"/>
    <n v="0"/>
    <n v="0"/>
    <m/>
    <m/>
    <n v="20070"/>
    <s v="WEC"/>
    <n v="0"/>
    <s v="Not Specified"/>
    <s v="Not Specified"/>
    <x v="1"/>
    <s v="Energy (kWh)"/>
    <s v="Not Reported"/>
    <s v="kWh"/>
    <n v="26152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6"/>
    <x v="11"/>
    <n v="0"/>
    <n v="0"/>
    <m/>
    <m/>
    <n v="20070"/>
    <s v="WEC"/>
    <n v="0"/>
    <s v="Not Specified"/>
    <s v="Not Specified"/>
    <x v="1"/>
    <s v="Energy (kWh)"/>
    <s v="Not Reported"/>
    <s v="kWh"/>
    <n v="24134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"/>
    <x v="9"/>
    <n v="0"/>
    <n v="0"/>
    <m/>
    <m/>
    <n v="20070"/>
    <s v="WEC"/>
    <n v="0"/>
    <s v="Not Specified"/>
    <s v="Not Specified"/>
    <x v="1"/>
    <s v="Energy (kWh)"/>
    <s v="Not Reported"/>
    <s v="kWh"/>
    <n v="20268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"/>
    <x v="0"/>
    <n v="0"/>
    <n v="0"/>
    <m/>
    <m/>
    <n v="20070"/>
    <s v="WEC"/>
    <n v="0"/>
    <s v="Not Specified"/>
    <s v="Not Specified"/>
    <x v="1"/>
    <s v="Energy (kWh)"/>
    <s v="Not Reported"/>
    <s v="kWh"/>
    <n v="22425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0"/>
    <x v="6"/>
    <n v="0"/>
    <n v="0"/>
    <m/>
    <m/>
    <n v="20070"/>
    <s v="WEC"/>
    <n v="0"/>
    <s v="Not Specified"/>
    <s v="Not Specified"/>
    <x v="1"/>
    <s v="Energy (kWh)"/>
    <s v="Not Reported"/>
    <s v="kWh"/>
    <n v="20453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6"/>
    <x v="2"/>
    <n v="0"/>
    <n v="0"/>
    <m/>
    <m/>
    <n v="20070"/>
    <s v="WEC"/>
    <n v="0"/>
    <s v="Not Specified"/>
    <s v="Not Specified"/>
    <x v="1"/>
    <s v="Energy (kWh)"/>
    <s v="Not Reported"/>
    <s v="kWh"/>
    <n v="24827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"/>
    <x v="3"/>
    <n v="0"/>
    <n v="0"/>
    <m/>
    <m/>
    <n v="20070"/>
    <s v="WEC"/>
    <n v="0"/>
    <s v="Not Specified"/>
    <s v="Not Specified"/>
    <x v="1"/>
    <s v="Energy (kWh)"/>
    <s v="Not Reported"/>
    <s v="kWh"/>
    <n v="26552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0"/>
    <x v="7"/>
    <n v="0"/>
    <n v="0"/>
    <m/>
    <m/>
    <n v="20070"/>
    <s v="WEC"/>
    <n v="0"/>
    <s v="Not Specified"/>
    <s v="Not Specified"/>
    <x v="1"/>
    <s v="Energy (kWh)"/>
    <s v="Not Reported"/>
    <s v="kWh"/>
    <n v="18297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6"/>
    <x v="0"/>
    <n v="0"/>
    <n v="0"/>
    <m/>
    <m/>
    <n v="20070"/>
    <s v="WEC"/>
    <n v="0"/>
    <s v="Not Specified"/>
    <s v="Not Specified"/>
    <x v="1"/>
    <s v="Energy (kWh)"/>
    <s v="Not Reported"/>
    <s v="kWh"/>
    <n v="26152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8"/>
    <x v="5"/>
    <n v="0"/>
    <n v="0"/>
    <m/>
    <m/>
    <n v="20070"/>
    <s v="WEC"/>
    <n v="0"/>
    <s v="Not Specified"/>
    <s v="Not Specified"/>
    <x v="1"/>
    <s v="Energy (kWh)"/>
    <s v="Not Reported"/>
    <s v="kWh"/>
    <n v="19313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8"/>
    <x v="7"/>
    <n v="0"/>
    <n v="0"/>
    <m/>
    <m/>
    <n v="20070"/>
    <s v="WEC"/>
    <n v="0"/>
    <s v="Not Specified"/>
    <s v="Not Specified"/>
    <x v="1"/>
    <s v="Energy (kWh)"/>
    <s v="Not Reported"/>
    <s v="kWh"/>
    <n v="19960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1"/>
    <x v="3"/>
    <n v="0"/>
    <n v="0"/>
    <m/>
    <m/>
    <n v="20070"/>
    <s v="WEC"/>
    <n v="0"/>
    <s v="Not Specified"/>
    <s v="Not Specified"/>
    <x v="1"/>
    <s v="Energy (kWh)"/>
    <s v="Not Reported"/>
    <s v="kWh"/>
    <n v="22208.96289099999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0"/>
    <x v="8"/>
    <n v="0"/>
    <n v="0"/>
    <m/>
    <m/>
    <n v="20070"/>
    <s v="WEC"/>
    <n v="0"/>
    <s v="Not Specified"/>
    <s v="Not Specified"/>
    <x v="1"/>
    <s v="Energy (kWh)"/>
    <s v="Not Reported"/>
    <s v="kWh"/>
    <n v="17773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8"/>
    <x v="11"/>
    <n v="0"/>
    <n v="0"/>
    <m/>
    <m/>
    <n v="20070"/>
    <s v="WEC"/>
    <n v="0"/>
    <s v="Not Specified"/>
    <s v="Not Specified"/>
    <x v="1"/>
    <s v="Energy (kWh)"/>
    <s v="Not Reported"/>
    <s v="kWh"/>
    <n v="1980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4"/>
    <x v="7"/>
    <n v="0"/>
    <n v="0"/>
    <m/>
    <m/>
    <n v="20070"/>
    <s v="WEC"/>
    <n v="0"/>
    <s v="Not Specified"/>
    <s v="Not Specified"/>
    <x v="1"/>
    <s v="Energy (kWh)"/>
    <s v="Not Reported"/>
    <s v="kWh"/>
    <n v="31049.42382799999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8"/>
    <x v="2"/>
    <n v="0"/>
    <n v="0"/>
    <m/>
    <m/>
    <n v="20070"/>
    <s v="WEC"/>
    <n v="0"/>
    <s v="Not Specified"/>
    <s v="Not Specified"/>
    <x v="1"/>
    <s v="Energy (kWh)"/>
    <s v="Not Reported"/>
    <s v="kWh"/>
    <n v="20956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8"/>
    <x v="3"/>
    <n v="0"/>
    <n v="0"/>
    <m/>
    <m/>
    <n v="20070"/>
    <s v="WEC"/>
    <n v="0"/>
    <s v="Not Specified"/>
    <s v="Not Specified"/>
    <x v="1"/>
    <s v="Energy (kWh)"/>
    <s v="Not Reported"/>
    <s v="kWh"/>
    <n v="24057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4"/>
    <x v="3"/>
    <n v="0"/>
    <n v="0"/>
    <m/>
    <m/>
    <n v="20070"/>
    <s v="WEC"/>
    <n v="0"/>
    <s v="Not Specified"/>
    <s v="Not Specified"/>
    <x v="1"/>
    <s v="Energy (kWh)"/>
    <s v="Not Reported"/>
    <s v="kWh"/>
    <n v="31942.710938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8"/>
    <x v="8"/>
    <n v="0"/>
    <n v="0"/>
    <m/>
    <m/>
    <n v="20070"/>
    <s v="WEC"/>
    <n v="0"/>
    <s v="Not Specified"/>
    <s v="Not Specified"/>
    <x v="1"/>
    <s v="Energy (kWh)"/>
    <s v="Not Reported"/>
    <s v="kWh"/>
    <n v="20207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8"/>
    <x v="9"/>
    <n v="0"/>
    <n v="0"/>
    <m/>
    <m/>
    <n v="20070"/>
    <s v="WEC"/>
    <n v="0"/>
    <s v="Not Specified"/>
    <s v="Not Specified"/>
    <x v="1"/>
    <s v="Energy (kWh)"/>
    <s v="Not Reported"/>
    <s v="kWh"/>
    <n v="21254.070313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8"/>
    <x v="2"/>
    <n v="0"/>
    <n v="0"/>
    <m/>
    <m/>
    <n v="20070"/>
    <s v="WEC"/>
    <n v="0"/>
    <s v="Not Specified"/>
    <s v="Not Specified"/>
    <x v="1"/>
    <s v="Energy (kWh)"/>
    <s v="Not Reported"/>
    <s v="kWh"/>
    <n v="18667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8"/>
    <x v="4"/>
    <n v="0"/>
    <n v="0"/>
    <m/>
    <m/>
    <n v="20070"/>
    <s v="WEC"/>
    <n v="0"/>
    <s v="Not Specified"/>
    <s v="Not Specified"/>
    <x v="1"/>
    <s v="Energy (kWh)"/>
    <s v="Not Reported"/>
    <s v="kWh"/>
    <n v="18975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5"/>
    <x v="8"/>
    <n v="0"/>
    <n v="0"/>
    <m/>
    <m/>
    <n v="20070"/>
    <s v="WEC"/>
    <n v="0"/>
    <s v="Not Specified"/>
    <s v="Not Specified"/>
    <x v="1"/>
    <s v="Energy (kWh)"/>
    <s v="Not Reported"/>
    <s v="kWh"/>
    <n v="1453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5"/>
    <x v="9"/>
    <n v="0"/>
    <n v="0"/>
    <m/>
    <m/>
    <n v="20070"/>
    <s v="WEC"/>
    <n v="0"/>
    <s v="Not Specified"/>
    <s v="Not Specified"/>
    <x v="1"/>
    <s v="Energy (kWh)"/>
    <s v="Not Reported"/>
    <s v="kWh"/>
    <n v="1758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3"/>
    <x v="7"/>
    <n v="0"/>
    <n v="0"/>
    <m/>
    <m/>
    <n v="20070"/>
    <s v="WEC"/>
    <n v="0"/>
    <s v="Not Specified"/>
    <s v="Not Specified"/>
    <x v="1"/>
    <s v="Energy (kWh)"/>
    <s v="Not Reported"/>
    <s v="kWh"/>
    <n v="16264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3"/>
    <x v="11"/>
    <n v="0"/>
    <n v="0"/>
    <m/>
    <m/>
    <n v="20070"/>
    <s v="WEC"/>
    <n v="0"/>
    <s v="Not Specified"/>
    <s v="Not Specified"/>
    <x v="1"/>
    <s v="Energy (kWh)"/>
    <s v="Not Reported"/>
    <s v="kWh"/>
    <n v="16110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3"/>
    <x v="0"/>
    <n v="0"/>
    <n v="0"/>
    <m/>
    <m/>
    <n v="20070"/>
    <s v="WEC"/>
    <n v="0"/>
    <s v="Not Specified"/>
    <s v="Not Specified"/>
    <x v="1"/>
    <s v="Energy (kWh)"/>
    <s v="Not Reported"/>
    <s v="kWh"/>
    <n v="31912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5"/>
    <x v="1"/>
    <n v="0"/>
    <n v="0"/>
    <m/>
    <m/>
    <n v="20070"/>
    <s v="WEC"/>
    <n v="0"/>
    <s v="Not Specified"/>
    <s v="Not Specified"/>
    <x v="1"/>
    <s v="Energy (kWh)"/>
    <s v="Not Reported"/>
    <s v="kWh"/>
    <n v="30741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3"/>
    <x v="3"/>
    <n v="0"/>
    <n v="0"/>
    <m/>
    <m/>
    <n v="20070"/>
    <s v="WEC"/>
    <n v="0"/>
    <s v="Not Specified"/>
    <s v="Not Specified"/>
    <x v="1"/>
    <s v="Energy (kWh)"/>
    <s v="Not Reported"/>
    <s v="kWh"/>
    <n v="3181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5"/>
    <x v="3"/>
    <n v="0"/>
    <n v="0"/>
    <m/>
    <m/>
    <n v="20070"/>
    <s v="WEC"/>
    <n v="0"/>
    <s v="Not Specified"/>
    <s v="Not Specified"/>
    <x v="1"/>
    <s v="Energy (kWh)"/>
    <s v="Not Reported"/>
    <s v="kWh"/>
    <n v="16664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3"/>
    <x v="2"/>
    <n v="0"/>
    <n v="0"/>
    <m/>
    <m/>
    <n v="20070"/>
    <s v="WEC"/>
    <n v="0"/>
    <s v="Not Specified"/>
    <s v="Not Specified"/>
    <x v="1"/>
    <s v="Energy (kWh)"/>
    <s v="Not Reported"/>
    <s v="kWh"/>
    <n v="30218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3"/>
    <x v="4"/>
    <n v="0"/>
    <n v="0"/>
    <m/>
    <m/>
    <n v="20070"/>
    <s v="WEC"/>
    <n v="0"/>
    <s v="Not Specified"/>
    <s v="Not Specified"/>
    <x v="1"/>
    <s v="Energy (kWh)"/>
    <s v="Not Reported"/>
    <s v="kWh"/>
    <n v="32836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3"/>
    <x v="9"/>
    <n v="0"/>
    <n v="0"/>
    <m/>
    <m/>
    <n v="20070"/>
    <s v="WEC"/>
    <n v="0"/>
    <s v="Not Specified"/>
    <s v="Not Specified"/>
    <x v="1"/>
    <s v="Energy (kWh)"/>
    <s v="Not Reported"/>
    <s v="kWh"/>
    <n v="23503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3"/>
    <x v="8"/>
    <n v="0"/>
    <n v="0"/>
    <m/>
    <m/>
    <n v="20070"/>
    <s v="WEC"/>
    <n v="0"/>
    <s v="Not Specified"/>
    <s v="Not Specified"/>
    <x v="1"/>
    <s v="Energy (kWh)"/>
    <s v="Not Reported"/>
    <s v="kWh"/>
    <n v="15063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5"/>
    <x v="4"/>
    <n v="0"/>
    <n v="0"/>
    <m/>
    <m/>
    <n v="20070"/>
    <s v="WEC"/>
    <n v="0"/>
    <s v="Not Specified"/>
    <s v="Not Specified"/>
    <x v="1"/>
    <s v="Energy (kWh)"/>
    <s v="Not Reported"/>
    <s v="kWh"/>
    <n v="31912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3"/>
    <x v="6"/>
    <n v="0"/>
    <n v="0"/>
    <m/>
    <m/>
    <n v="20070"/>
    <s v="WEC"/>
    <n v="0"/>
    <s v="Not Specified"/>
    <s v="Not Specified"/>
    <x v="1"/>
    <s v="Energy (kWh)"/>
    <s v="Not Reported"/>
    <s v="kWh"/>
    <n v="33298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3"/>
    <x v="10"/>
    <n v="0"/>
    <n v="0"/>
    <m/>
    <m/>
    <n v="20070"/>
    <s v="WEC"/>
    <n v="0"/>
    <s v="Not Specified"/>
    <s v="Not Specified"/>
    <x v="1"/>
    <s v="Energy (kWh)"/>
    <s v="Not Reported"/>
    <s v="kWh"/>
    <n v="30310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3"/>
    <x v="5"/>
    <n v="0"/>
    <n v="0"/>
    <m/>
    <m/>
    <n v="20070"/>
    <s v="WEC"/>
    <n v="0"/>
    <s v="Not Specified"/>
    <s v="Not Specified"/>
    <x v="1"/>
    <s v="Energy (kWh)"/>
    <s v="Not Reported"/>
    <s v="kWh"/>
    <n v="32251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6"/>
    <x v="6"/>
    <n v="0"/>
    <n v="0"/>
    <m/>
    <m/>
    <n v="20070"/>
    <s v="WEC"/>
    <n v="0"/>
    <s v="Not Specified"/>
    <s v="Not Specified"/>
    <x v="1"/>
    <s v="Energy (kWh)"/>
    <s v="Not Reported"/>
    <s v="kWh"/>
    <n v="1758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6"/>
    <x v="3"/>
    <n v="0"/>
    <n v="0"/>
    <m/>
    <m/>
    <n v="20070"/>
    <s v="WEC"/>
    <n v="0"/>
    <s v="Not Specified"/>
    <s v="Not Specified"/>
    <x v="1"/>
    <s v="Energy (kWh)"/>
    <s v="Not Reported"/>
    <s v="kWh"/>
    <n v="16664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6"/>
    <x v="0"/>
    <n v="0"/>
    <n v="0"/>
    <m/>
    <m/>
    <n v="20070"/>
    <s v="WEC"/>
    <n v="0"/>
    <s v="Not Specified"/>
    <s v="Not Specified"/>
    <x v="1"/>
    <s v="Energy (kWh)"/>
    <s v="Not Reported"/>
    <s v="kWh"/>
    <n v="16664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6"/>
    <x v="5"/>
    <n v="0"/>
    <n v="0"/>
    <m/>
    <m/>
    <n v="20070"/>
    <s v="WEC"/>
    <n v="0"/>
    <s v="Not Specified"/>
    <s v="Not Specified"/>
    <x v="1"/>
    <s v="Energy (kWh)"/>
    <s v="Not Reported"/>
    <s v="kWh"/>
    <n v="16541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6"/>
    <x v="2"/>
    <n v="0"/>
    <n v="0"/>
    <m/>
    <m/>
    <n v="20070"/>
    <s v="WEC"/>
    <n v="0"/>
    <s v="Not Specified"/>
    <s v="Not Specified"/>
    <x v="1"/>
    <s v="Energy (kWh)"/>
    <s v="Not Reported"/>
    <s v="kWh"/>
    <n v="25998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6"/>
    <x v="4"/>
    <n v="0"/>
    <n v="0"/>
    <m/>
    <m/>
    <n v="20070"/>
    <s v="WEC"/>
    <n v="0"/>
    <s v="Not Specified"/>
    <s v="Not Specified"/>
    <x v="1"/>
    <s v="Energy (kWh)"/>
    <s v="Not Reported"/>
    <s v="kWh"/>
    <n v="17126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6"/>
    <x v="10"/>
    <n v="0"/>
    <n v="0"/>
    <m/>
    <m/>
    <n v="20070"/>
    <s v="WEC"/>
    <n v="0"/>
    <s v="Not Specified"/>
    <s v="Not Specified"/>
    <x v="1"/>
    <s v="Energy (kWh)"/>
    <s v="Not Reported"/>
    <s v="kWh"/>
    <n v="32158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6"/>
    <x v="1"/>
    <n v="0"/>
    <n v="0"/>
    <m/>
    <m/>
    <n v="20070"/>
    <s v="WEC"/>
    <n v="0"/>
    <s v="Not Specified"/>
    <s v="Not Specified"/>
    <x v="1"/>
    <s v="Energy (kWh)"/>
    <s v="Not Reported"/>
    <s v="kWh"/>
    <n v="16972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6"/>
    <x v="8"/>
    <n v="0"/>
    <n v="0"/>
    <m/>
    <m/>
    <n v="20070"/>
    <s v="WEC"/>
    <n v="0"/>
    <s v="Not Specified"/>
    <s v="Not Specified"/>
    <x v="1"/>
    <s v="Energy (kWh)"/>
    <s v="Not Reported"/>
    <s v="kWh"/>
    <n v="1453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6"/>
    <x v="9"/>
    <n v="0"/>
    <n v="0"/>
    <m/>
    <m/>
    <n v="20070"/>
    <s v="WEC"/>
    <n v="0"/>
    <s v="Not Specified"/>
    <s v="Not Specified"/>
    <x v="1"/>
    <s v="Energy (kWh)"/>
    <s v="Not Reported"/>
    <s v="kWh"/>
    <n v="1758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7"/>
    <x v="11"/>
    <n v="0"/>
    <n v="0"/>
    <m/>
    <m/>
    <n v="20070"/>
    <s v="WEC"/>
    <n v="0"/>
    <s v="Not Specified"/>
    <s v="Not Specified"/>
    <x v="1"/>
    <s v="Energy (kWh)"/>
    <s v="Not Reported"/>
    <s v="kWh"/>
    <n v="16110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7"/>
    <x v="7"/>
    <n v="0"/>
    <n v="0"/>
    <m/>
    <m/>
    <n v="20070"/>
    <s v="WEC"/>
    <n v="0"/>
    <s v="Not Specified"/>
    <s v="Not Specified"/>
    <x v="1"/>
    <s v="Energy (kWh)"/>
    <s v="Not Reported"/>
    <s v="kWh"/>
    <n v="16233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7"/>
    <x v="6"/>
    <n v="0"/>
    <n v="0"/>
    <m/>
    <m/>
    <n v="20070"/>
    <s v="WEC"/>
    <n v="0"/>
    <s v="Not Specified"/>
    <s v="Not Specified"/>
    <x v="1"/>
    <s v="Energy (kWh)"/>
    <s v="Not Reported"/>
    <s v="kWh"/>
    <n v="1758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7"/>
    <x v="3"/>
    <n v="0"/>
    <n v="0"/>
    <m/>
    <m/>
    <n v="20070"/>
    <s v="WEC"/>
    <n v="0"/>
    <s v="Not Specified"/>
    <s v="Not Specified"/>
    <x v="1"/>
    <s v="Energy (kWh)"/>
    <s v="Not Reported"/>
    <s v="kWh"/>
    <n v="31450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7"/>
    <x v="0"/>
    <n v="0"/>
    <n v="0"/>
    <m/>
    <m/>
    <n v="20070"/>
    <s v="WEC"/>
    <n v="0"/>
    <s v="Not Specified"/>
    <s v="Not Specified"/>
    <x v="1"/>
    <s v="Energy (kWh)"/>
    <s v="Not Reported"/>
    <s v="kWh"/>
    <n v="16664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7"/>
    <x v="5"/>
    <n v="0"/>
    <n v="0"/>
    <m/>
    <m/>
    <n v="20070"/>
    <s v="WEC"/>
    <n v="0"/>
    <s v="Not Specified"/>
    <s v="Not Specified"/>
    <x v="1"/>
    <s v="Energy (kWh)"/>
    <s v="Not Reported"/>
    <s v="kWh"/>
    <n v="16541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7"/>
    <x v="2"/>
    <n v="0"/>
    <n v="0"/>
    <m/>
    <m/>
    <n v="20070"/>
    <s v="WEC"/>
    <n v="0"/>
    <s v="Not Specified"/>
    <s v="Not Specified"/>
    <x v="1"/>
    <s v="Energy (kWh)"/>
    <s v="Not Reported"/>
    <s v="kWh"/>
    <n v="15894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7"/>
    <x v="4"/>
    <n v="0"/>
    <n v="0"/>
    <m/>
    <m/>
    <n v="20070"/>
    <s v="WEC"/>
    <n v="0"/>
    <s v="Not Specified"/>
    <s v="Not Specified"/>
    <x v="1"/>
    <s v="Energy (kWh)"/>
    <s v="Not Reported"/>
    <s v="kWh"/>
    <n v="17126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7"/>
    <x v="10"/>
    <n v="0"/>
    <n v="0"/>
    <m/>
    <m/>
    <n v="20070"/>
    <s v="WEC"/>
    <n v="0"/>
    <s v="Not Specified"/>
    <s v="Not Specified"/>
    <x v="1"/>
    <s v="Energy (kWh)"/>
    <s v="Not Reported"/>
    <s v="kWh"/>
    <n v="16418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7"/>
    <x v="1"/>
    <n v="0"/>
    <n v="0"/>
    <m/>
    <m/>
    <n v="20070"/>
    <s v="WEC"/>
    <n v="0"/>
    <s v="Not Specified"/>
    <s v="Not Specified"/>
    <x v="1"/>
    <s v="Energy (kWh)"/>
    <s v="Not Reported"/>
    <s v="kWh"/>
    <n v="16880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7"/>
    <x v="8"/>
    <n v="0"/>
    <n v="0"/>
    <m/>
    <m/>
    <n v="20070"/>
    <s v="WEC"/>
    <n v="0"/>
    <s v="Not Specified"/>
    <s v="Not Specified"/>
    <x v="1"/>
    <s v="Energy (kWh)"/>
    <s v="Not Reported"/>
    <s v="kWh"/>
    <n v="1453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4"/>
    <x v="11"/>
    <n v="0"/>
    <n v="0"/>
    <m/>
    <m/>
    <n v="20070"/>
    <s v="WEC"/>
    <n v="0"/>
    <s v="Not Specified"/>
    <s v="Not Specified"/>
    <x v="1"/>
    <s v="Energy (kWh)"/>
    <s v="Not Reported"/>
    <s v="kWh"/>
    <n v="16110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7"/>
    <x v="9"/>
    <n v="0"/>
    <n v="0"/>
    <m/>
    <m/>
    <n v="20070"/>
    <s v="WEC"/>
    <n v="0"/>
    <s v="Not Specified"/>
    <s v="Not Specified"/>
    <x v="1"/>
    <s v="Energy (kWh)"/>
    <s v="Not Reported"/>
    <s v="kWh"/>
    <n v="1758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4"/>
    <x v="7"/>
    <n v="0"/>
    <n v="0"/>
    <m/>
    <m/>
    <n v="20070"/>
    <s v="WEC"/>
    <n v="0"/>
    <s v="Not Specified"/>
    <s v="Not Specified"/>
    <x v="1"/>
    <s v="Energy (kWh)"/>
    <s v="Not Reported"/>
    <s v="kWh"/>
    <n v="16233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4"/>
    <x v="6"/>
    <n v="0"/>
    <n v="0"/>
    <m/>
    <m/>
    <n v="20070"/>
    <s v="WEC"/>
    <n v="0"/>
    <s v="Not Specified"/>
    <s v="Not Specified"/>
    <x v="1"/>
    <s v="Energy (kWh)"/>
    <s v="Not Reported"/>
    <s v="kWh"/>
    <n v="1758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4"/>
    <x v="3"/>
    <n v="0"/>
    <n v="0"/>
    <m/>
    <m/>
    <n v="20070"/>
    <s v="WEC"/>
    <n v="0"/>
    <s v="Not Specified"/>
    <s v="Not Specified"/>
    <x v="1"/>
    <s v="Energy (kWh)"/>
    <s v="Not Reported"/>
    <s v="kWh"/>
    <n v="16664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4"/>
    <x v="5"/>
    <n v="0"/>
    <n v="0"/>
    <m/>
    <m/>
    <n v="20070"/>
    <s v="WEC"/>
    <n v="0"/>
    <s v="Not Specified"/>
    <s v="Not Specified"/>
    <x v="1"/>
    <s v="Energy (kWh)"/>
    <s v="Not Reported"/>
    <s v="kWh"/>
    <n v="16435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4"/>
    <x v="2"/>
    <n v="0"/>
    <n v="0"/>
    <m/>
    <m/>
    <n v="20070"/>
    <s v="WEC"/>
    <n v="0"/>
    <s v="Not Specified"/>
    <s v="Not Specified"/>
    <x v="1"/>
    <s v="Energy (kWh)"/>
    <s v="Not Reported"/>
    <s v="kWh"/>
    <n v="16000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4"/>
    <x v="0"/>
    <n v="0"/>
    <n v="0"/>
    <m/>
    <m/>
    <n v="20070"/>
    <s v="WEC"/>
    <n v="0"/>
    <s v="Not Specified"/>
    <s v="Not Specified"/>
    <x v="1"/>
    <s v="Energy (kWh)"/>
    <s v="Not Reported"/>
    <s v="kWh"/>
    <n v="16664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4"/>
    <x v="10"/>
    <n v="0"/>
    <n v="0"/>
    <m/>
    <m/>
    <n v="20070"/>
    <s v="WEC"/>
    <n v="0"/>
    <s v="Not Specified"/>
    <s v="Not Specified"/>
    <x v="1"/>
    <s v="Energy (kWh)"/>
    <s v="Not Reported"/>
    <s v="kWh"/>
    <n v="29602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5"/>
    <x v="10"/>
    <n v="0"/>
    <n v="0"/>
    <m/>
    <m/>
    <n v="20070"/>
    <s v="WEC"/>
    <n v="0"/>
    <s v="Not Specified"/>
    <s v="Not Specified"/>
    <x v="1"/>
    <s v="Energy (kWh)"/>
    <s v="Not Reported"/>
    <s v="kWh"/>
    <n v="16418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5"/>
    <x v="8"/>
    <n v="0"/>
    <n v="0"/>
    <m/>
    <m/>
    <n v="20070"/>
    <s v="WEC"/>
    <n v="0"/>
    <s v="Not Specified"/>
    <s v="Not Specified"/>
    <x v="1"/>
    <s v="Energy (kWh)"/>
    <s v="Not Reported"/>
    <s v="kWh"/>
    <n v="15063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5"/>
    <x v="9"/>
    <n v="0"/>
    <n v="0"/>
    <m/>
    <m/>
    <n v="20070"/>
    <s v="WEC"/>
    <n v="0"/>
    <s v="Not Specified"/>
    <s v="Not Specified"/>
    <x v="1"/>
    <s v="Energy (kWh)"/>
    <s v="Not Reported"/>
    <s v="kWh"/>
    <n v="17496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2"/>
    <x v="11"/>
    <n v="0"/>
    <n v="0"/>
    <m/>
    <m/>
    <n v="20070"/>
    <s v="WEC"/>
    <n v="0"/>
    <s v="Not Specified"/>
    <s v="Not Specified"/>
    <x v="1"/>
    <s v="Energy (kWh)"/>
    <s v="Not Reported"/>
    <s v="kWh"/>
    <n v="16110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2"/>
    <x v="7"/>
    <n v="0"/>
    <n v="0"/>
    <m/>
    <m/>
    <n v="20070"/>
    <s v="WEC"/>
    <n v="0"/>
    <s v="Not Specified"/>
    <s v="Not Specified"/>
    <x v="1"/>
    <s v="Energy (kWh)"/>
    <s v="Not Reported"/>
    <s v="kWh"/>
    <n v="16233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6"/>
    <x v="7"/>
    <n v="0"/>
    <n v="0"/>
    <m/>
    <m/>
    <n v="20070"/>
    <s v="WEC"/>
    <n v="0"/>
    <s v="Not Specified"/>
    <s v="Not Specified"/>
    <x v="1"/>
    <s v="Energy (kWh)"/>
    <s v="Not Reported"/>
    <s v="kWh"/>
    <n v="30125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2"/>
    <x v="6"/>
    <n v="0"/>
    <n v="0"/>
    <m/>
    <m/>
    <n v="20070"/>
    <s v="WEC"/>
    <n v="0"/>
    <s v="Not Specified"/>
    <s v="Not Specified"/>
    <x v="1"/>
    <s v="Energy (kWh)"/>
    <s v="Not Reported"/>
    <s v="kWh"/>
    <n v="1758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2"/>
    <x v="3"/>
    <n v="0"/>
    <n v="0"/>
    <m/>
    <m/>
    <n v="20070"/>
    <s v="WEC"/>
    <n v="0"/>
    <s v="Not Specified"/>
    <s v="Not Specified"/>
    <x v="1"/>
    <s v="Energy (kWh)"/>
    <s v="Not Reported"/>
    <s v="kWh"/>
    <n v="480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5"/>
    <x v="4"/>
    <n v="0"/>
    <n v="0"/>
    <m/>
    <m/>
    <n v="20070"/>
    <s v="WEC"/>
    <n v="0"/>
    <s v="Not Specified"/>
    <s v="Not Specified"/>
    <x v="1"/>
    <s v="Energy (kWh)"/>
    <s v="Not Reported"/>
    <s v="kWh"/>
    <n v="26367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5"/>
    <x v="1"/>
    <n v="0"/>
    <n v="0"/>
    <m/>
    <m/>
    <n v="20070"/>
    <s v="WEC"/>
    <n v="0"/>
    <s v="Not Specified"/>
    <s v="Not Specified"/>
    <x v="1"/>
    <s v="Energy (kWh)"/>
    <s v="Not Reported"/>
    <s v="kWh"/>
    <n v="16880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5"/>
    <x v="2"/>
    <n v="0"/>
    <n v="0"/>
    <m/>
    <m/>
    <n v="20070"/>
    <s v="WEC"/>
    <n v="0"/>
    <s v="Not Specified"/>
    <s v="Not Specified"/>
    <x v="1"/>
    <s v="Energy (kWh)"/>
    <s v="Not Reported"/>
    <s v="kWh"/>
    <n v="3141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5"/>
    <x v="0"/>
    <n v="0"/>
    <n v="0"/>
    <m/>
    <m/>
    <n v="20070"/>
    <s v="WEC"/>
    <n v="0"/>
    <s v="Not Specified"/>
    <s v="Not Specified"/>
    <x v="1"/>
    <s v="Energy (kWh)"/>
    <s v="Not Reported"/>
    <s v="kWh"/>
    <n v="30403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5"/>
    <x v="3"/>
    <n v="0"/>
    <n v="0"/>
    <m/>
    <m/>
    <n v="20070"/>
    <s v="WEC"/>
    <n v="0"/>
    <s v="Not Specified"/>
    <s v="Not Specified"/>
    <x v="1"/>
    <s v="Energy (kWh)"/>
    <s v="Not Reported"/>
    <s v="kWh"/>
    <n v="29971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5"/>
    <x v="5"/>
    <n v="0"/>
    <n v="0"/>
    <m/>
    <m/>
    <n v="20070"/>
    <s v="WEC"/>
    <n v="0"/>
    <s v="Not Specified"/>
    <s v="Not Specified"/>
    <x v="1"/>
    <s v="Energy (kWh)"/>
    <s v="Not Reported"/>
    <s v="kWh"/>
    <n v="32590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5"/>
    <x v="7"/>
    <n v="0"/>
    <n v="0"/>
    <m/>
    <m/>
    <n v="20070"/>
    <s v="WEC"/>
    <n v="0"/>
    <s v="Not Specified"/>
    <s v="Not Specified"/>
    <x v="1"/>
    <s v="Energy (kWh)"/>
    <s v="Not Reported"/>
    <s v="kWh"/>
    <n v="16110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4"/>
    <x v="4"/>
    <n v="0"/>
    <n v="0"/>
    <m/>
    <m/>
    <n v="20070"/>
    <s v="WEC"/>
    <n v="0"/>
    <s v="Not Specified"/>
    <s v="Not Specified"/>
    <x v="1"/>
    <s v="Energy (kWh)"/>
    <s v="Not Reported"/>
    <s v="kWh"/>
    <n v="30865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4"/>
    <x v="8"/>
    <n v="0"/>
    <n v="0"/>
    <m/>
    <m/>
    <n v="20070"/>
    <s v="WEC"/>
    <n v="0"/>
    <s v="Not Specified"/>
    <s v="Not Specified"/>
    <x v="1"/>
    <s v="Energy (kWh)"/>
    <s v="Not Reported"/>
    <s v="kWh"/>
    <n v="1453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4"/>
    <x v="1"/>
    <n v="0"/>
    <n v="0"/>
    <m/>
    <m/>
    <n v="20070"/>
    <s v="WEC"/>
    <n v="0"/>
    <s v="Not Specified"/>
    <s v="Not Specified"/>
    <x v="1"/>
    <s v="Energy (kWh)"/>
    <s v="Not Reported"/>
    <s v="kWh"/>
    <n v="24458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4"/>
    <x v="9"/>
    <n v="0"/>
    <n v="0"/>
    <m/>
    <m/>
    <n v="20070"/>
    <s v="WEC"/>
    <n v="0"/>
    <s v="Not Specified"/>
    <s v="Not Specified"/>
    <x v="1"/>
    <s v="Energy (kWh)"/>
    <s v="Not Reported"/>
    <s v="kWh"/>
    <n v="1758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5"/>
    <x v="11"/>
    <n v="0"/>
    <n v="0"/>
    <m/>
    <m/>
    <n v="20070"/>
    <s v="WEC"/>
    <n v="0"/>
    <s v="Not Specified"/>
    <s v="Not Specified"/>
    <x v="1"/>
    <s v="Energy (kWh)"/>
    <s v="Not Reported"/>
    <s v="kWh"/>
    <n v="16110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5"/>
    <x v="6"/>
    <n v="0"/>
    <n v="0"/>
    <m/>
    <m/>
    <n v="20070"/>
    <s v="WEC"/>
    <n v="0"/>
    <s v="Not Specified"/>
    <s v="Not Specified"/>
    <x v="1"/>
    <s v="Energy (kWh)"/>
    <s v="Not Reported"/>
    <s v="kWh"/>
    <n v="31357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3"/>
    <x v="1"/>
    <n v="0"/>
    <n v="0"/>
    <m/>
    <m/>
    <n v="20070"/>
    <s v="WEC"/>
    <n v="0"/>
    <s v="Not Specified"/>
    <s v="Not Specified"/>
    <x v="1"/>
    <s v="Energy (kWh)"/>
    <s v="Not Reported"/>
    <s v="kWh"/>
    <n v="16880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2"/>
    <x v="0"/>
    <n v="0"/>
    <n v="0"/>
    <m/>
    <m/>
    <n v="20070"/>
    <s v="WEC"/>
    <n v="0"/>
    <s v="Not Specified"/>
    <s v="Not Specified"/>
    <x v="1"/>
    <s v="Energy (kWh)"/>
    <s v="Not Reported"/>
    <s v="kWh"/>
    <n v="1493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0"/>
    <x v="8"/>
    <n v="0"/>
    <n v="0"/>
    <m/>
    <m/>
    <n v="20070"/>
    <s v="WEC"/>
    <n v="0"/>
    <s v="Not Specified"/>
    <s v="Not Specified"/>
    <x v="1"/>
    <s v="Energy (kWh)"/>
    <s v="Not Reported"/>
    <s v="kWh"/>
    <n v="23780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0"/>
    <x v="4"/>
    <n v="0"/>
    <n v="0"/>
    <m/>
    <m/>
    <n v="20070"/>
    <s v="WEC"/>
    <n v="0"/>
    <s v="Not Specified"/>
    <s v="Not Specified"/>
    <x v="1"/>
    <s v="Energy (kWh)"/>
    <s v="Not Reported"/>
    <s v="kWh"/>
    <n v="26367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6"/>
    <x v="11"/>
    <n v="0"/>
    <n v="0"/>
    <m/>
    <m/>
    <n v="20070"/>
    <s v="WEC"/>
    <n v="0"/>
    <s v="Not Specified"/>
    <s v="Not Specified"/>
    <x v="1"/>
    <s v="Energy (kWh)"/>
    <s v="Not Reported"/>
    <s v="kWh"/>
    <n v="23503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4"/>
    <x v="6"/>
    <n v="0"/>
    <n v="0"/>
    <m/>
    <m/>
    <n v="20070"/>
    <s v="WEC"/>
    <n v="0"/>
    <s v="Not Specified"/>
    <s v="Not Specified"/>
    <x v="1"/>
    <s v="Energy (kWh)"/>
    <s v="Not Reported"/>
    <s v="kWh"/>
    <n v="32343.15039099999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0"/>
    <x v="9"/>
    <n v="0"/>
    <n v="0"/>
    <m/>
    <m/>
    <n v="20070"/>
    <s v="WEC"/>
    <n v="0"/>
    <s v="Not Specified"/>
    <s v="Not Specified"/>
    <x v="1"/>
    <s v="Energy (kWh)"/>
    <s v="Not Reported"/>
    <s v="kWh"/>
    <n v="1758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8"/>
    <x v="0"/>
    <n v="0"/>
    <n v="0"/>
    <m/>
    <m/>
    <n v="20070"/>
    <s v="WEC"/>
    <n v="0"/>
    <s v="Not Specified"/>
    <s v="Not Specified"/>
    <x v="1"/>
    <s v="Energy (kWh)"/>
    <s v="Not Reported"/>
    <s v="kWh"/>
    <n v="2220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9"/>
    <x v="3"/>
    <n v="0"/>
    <n v="0"/>
    <m/>
    <m/>
    <n v="20070"/>
    <s v="WEC"/>
    <n v="0"/>
    <s v="Not Specified"/>
    <s v="Not Specified"/>
    <x v="1"/>
    <s v="Energy (kWh)"/>
    <s v="Not Reported"/>
    <s v="kWh"/>
    <n v="27754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3"/>
    <x v="4"/>
    <n v="0"/>
    <n v="0"/>
    <m/>
    <m/>
    <n v="20070"/>
    <s v="WEC"/>
    <n v="0"/>
    <s v="Not Specified"/>
    <s v="Not Specified"/>
    <x v="1"/>
    <s v="Energy (kWh)"/>
    <s v="Not Reported"/>
    <s v="kWh"/>
    <n v="1794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4"/>
    <x v="0"/>
    <n v="0"/>
    <n v="0"/>
    <m/>
    <m/>
    <n v="20070"/>
    <s v="WEC"/>
    <n v="0"/>
    <s v="Not Specified"/>
    <s v="Not Specified"/>
    <x v="1"/>
    <s v="Energy (kWh)"/>
    <s v="Not Reported"/>
    <s v="kWh"/>
    <n v="30002.121093999998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4"/>
    <x v="5"/>
    <n v="0"/>
    <n v="0"/>
    <m/>
    <m/>
    <n v="20070"/>
    <s v="WEC"/>
    <n v="0"/>
    <s v="Not Specified"/>
    <s v="Not Specified"/>
    <x v="1"/>
    <s v="Energy (kWh)"/>
    <s v="Not Reported"/>
    <s v="kWh"/>
    <n v="27630.29101599999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9"/>
    <x v="0"/>
    <n v="0"/>
    <n v="0"/>
    <m/>
    <m/>
    <n v="20070"/>
    <s v="WEC"/>
    <n v="0"/>
    <s v="Not Specified"/>
    <s v="Not Specified"/>
    <x v="1"/>
    <s v="Energy (kWh)"/>
    <s v="Not Reported"/>
    <s v="kWh"/>
    <n v="19837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"/>
    <x v="6"/>
    <n v="0"/>
    <n v="0"/>
    <m/>
    <m/>
    <n v="20070"/>
    <s v="WEC"/>
    <n v="0"/>
    <s v="Not Specified"/>
    <s v="Not Specified"/>
    <x v="1"/>
    <s v="Energy (kWh)"/>
    <s v="Not Reported"/>
    <s v="kWh"/>
    <n v="28308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9"/>
    <x v="10"/>
    <n v="0"/>
    <n v="0"/>
    <m/>
    <m/>
    <n v="20070"/>
    <s v="WEC"/>
    <n v="0"/>
    <s v="Not Specified"/>
    <s v="Not Specified"/>
    <x v="1"/>
    <s v="Energy (kWh)"/>
    <s v="Not Reported"/>
    <s v="kWh"/>
    <n v="25690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9"/>
    <x v="1"/>
    <n v="0"/>
    <n v="0"/>
    <m/>
    <m/>
    <n v="20070"/>
    <s v="WEC"/>
    <n v="0"/>
    <s v="Not Specified"/>
    <s v="Not Specified"/>
    <x v="1"/>
    <s v="Energy (kWh)"/>
    <s v="Not Reported"/>
    <s v="kWh"/>
    <n v="20576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4"/>
    <x v="2"/>
    <n v="0"/>
    <n v="0"/>
    <m/>
    <m/>
    <n v="20070"/>
    <s v="WEC"/>
    <n v="0"/>
    <s v="Not Specified"/>
    <s v="Not Specified"/>
    <x v="1"/>
    <s v="Energy (kWh)"/>
    <s v="Not Reported"/>
    <s v="kWh"/>
    <n v="24241.960938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"/>
    <x v="5"/>
    <n v="0"/>
    <n v="0"/>
    <m/>
    <m/>
    <n v="20070"/>
    <s v="WEC"/>
    <n v="0"/>
    <s v="Not Specified"/>
    <s v="Not Specified"/>
    <x v="1"/>
    <s v="Energy (kWh)"/>
    <s v="Not Reported"/>
    <s v="kWh"/>
    <n v="21901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4"/>
    <x v="4"/>
    <n v="0"/>
    <n v="0"/>
    <m/>
    <m/>
    <n v="20070"/>
    <s v="WEC"/>
    <n v="0"/>
    <s v="Not Specified"/>
    <s v="Not Specified"/>
    <x v="1"/>
    <s v="Energy (kWh)"/>
    <s v="Not Reported"/>
    <s v="kWh"/>
    <n v="21716.115234000001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1"/>
    <x v="2"/>
    <n v="0"/>
    <n v="0"/>
    <m/>
    <m/>
    <n v="20070"/>
    <s v="WEC"/>
    <n v="0"/>
    <s v="Not Specified"/>
    <s v="Not Specified"/>
    <x v="1"/>
    <s v="Energy (kWh)"/>
    <s v="Not Reported"/>
    <s v="kWh"/>
    <n v="27907.51757799999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"/>
    <x v="2"/>
    <n v="0"/>
    <n v="0"/>
    <m/>
    <m/>
    <n v="20070"/>
    <s v="WEC"/>
    <n v="0"/>
    <s v="Not Specified"/>
    <s v="Not Specified"/>
    <x v="1"/>
    <s v="Energy (kWh)"/>
    <s v="Not Reported"/>
    <s v="kWh"/>
    <n v="19283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9"/>
    <x v="5"/>
    <n v="0"/>
    <n v="0"/>
    <m/>
    <m/>
    <n v="20070"/>
    <s v="WEC"/>
    <n v="0"/>
    <s v="Not Specified"/>
    <s v="Not Specified"/>
    <x v="1"/>
    <s v="Energy (kWh)"/>
    <s v="Not Reported"/>
    <s v="kWh"/>
    <n v="20761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7"/>
    <x v="7"/>
    <n v="0"/>
    <n v="0"/>
    <m/>
    <m/>
    <n v="20070"/>
    <s v="WEC"/>
    <n v="0"/>
    <s v="Not Specified"/>
    <s v="Not Specified"/>
    <x v="1"/>
    <s v="Energy (kWh)"/>
    <s v="Not Reported"/>
    <s v="kWh"/>
    <n v="20884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7"/>
    <x v="11"/>
    <n v="0"/>
    <n v="0"/>
    <m/>
    <m/>
    <n v="20070"/>
    <s v="WEC"/>
    <n v="0"/>
    <s v="Not Specified"/>
    <s v="Not Specified"/>
    <x v="1"/>
    <s v="Energy (kWh)"/>
    <s v="Not Reported"/>
    <s v="kWh"/>
    <n v="19806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7"/>
    <x v="6"/>
    <n v="0"/>
    <n v="0"/>
    <m/>
    <m/>
    <n v="20070"/>
    <s v="WEC"/>
    <n v="0"/>
    <s v="Not Specified"/>
    <s v="Not Specified"/>
    <x v="1"/>
    <s v="Energy (kWh)"/>
    <s v="Not Reported"/>
    <s v="kWh"/>
    <n v="23.132999000000002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1"/>
    <x v="7"/>
    <n v="0"/>
    <n v="0"/>
    <m/>
    <m/>
    <n v="20070"/>
    <s v="WEC"/>
    <n v="0"/>
    <s v="Not Specified"/>
    <s v="Not Specified"/>
    <x v="1"/>
    <s v="Energy (kWh)"/>
    <s v="Not Reported"/>
    <s v="kWh"/>
    <n v="16263.984375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4"/>
    <x v="11"/>
    <n v="0"/>
    <n v="0"/>
    <m/>
    <m/>
    <n v="20070"/>
    <s v="WEC"/>
    <n v="0"/>
    <s v="Not Specified"/>
    <s v="Not Specified"/>
    <x v="1"/>
    <s v="Energy (kWh)"/>
    <s v="Not Reported"/>
    <s v="kWh"/>
    <n v="30895.40820299999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1"/>
    <x v="11"/>
    <n v="0"/>
    <n v="0"/>
    <m/>
    <m/>
    <n v="20070"/>
    <s v="WEC"/>
    <n v="0"/>
    <s v="Not Specified"/>
    <s v="Not Specified"/>
    <x v="1"/>
    <s v="Energy (kWh)"/>
    <s v="Not Reported"/>
    <s v="kWh"/>
    <n v="16109.96875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1"/>
    <x v="8"/>
    <n v="0"/>
    <n v="0"/>
    <m/>
    <m/>
    <n v="20070"/>
    <s v="WEC"/>
    <n v="0"/>
    <s v="Not Specified"/>
    <s v="Not Specified"/>
    <x v="1"/>
    <s v="Energy (kWh)"/>
    <s v="Not Reported"/>
    <s v="kWh"/>
    <n v="29848.107422000001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8"/>
    <x v="9"/>
    <n v="0"/>
    <n v="0"/>
    <m/>
    <m/>
    <n v="20070"/>
    <s v="WEC"/>
    <n v="0"/>
    <s v="Not Specified"/>
    <s v="Not Specified"/>
    <x v="1"/>
    <s v="Energy (kWh)"/>
    <s v="Not Reported"/>
    <s v="kWh"/>
    <n v="25351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9"/>
    <x v="11"/>
    <n v="0"/>
    <n v="0"/>
    <m/>
    <m/>
    <n v="20070"/>
    <s v="WEC"/>
    <n v="0"/>
    <s v="Not Specified"/>
    <s v="Not Specified"/>
    <x v="1"/>
    <s v="Energy (kWh)"/>
    <s v="Not Reported"/>
    <s v="kWh"/>
    <n v="25351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9"/>
    <x v="9"/>
    <n v="0"/>
    <n v="0"/>
    <m/>
    <m/>
    <n v="20070"/>
    <s v="WEC"/>
    <n v="0"/>
    <s v="Not Specified"/>
    <s v="Not Specified"/>
    <x v="1"/>
    <s v="Energy (kWh)"/>
    <s v="Not Reported"/>
    <s v="kWh"/>
    <n v="19437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7"/>
    <x v="5"/>
    <n v="0"/>
    <n v="0"/>
    <m/>
    <m/>
    <n v="20070"/>
    <s v="WEC"/>
    <n v="0"/>
    <s v="Not Specified"/>
    <s v="Not Specified"/>
    <x v="1"/>
    <s v="Energy (kWh)"/>
    <s v="Not Reported"/>
    <s v="kWh"/>
    <n v="20053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7"/>
    <x v="0"/>
    <n v="0"/>
    <n v="0"/>
    <m/>
    <m/>
    <n v="20070"/>
    <s v="WEC"/>
    <n v="0"/>
    <s v="Not Specified"/>
    <s v="Not Specified"/>
    <x v="1"/>
    <s v="Energy (kWh)"/>
    <s v="Not Reported"/>
    <s v="kWh"/>
    <n v="22208.96289099999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7"/>
    <x v="8"/>
    <n v="0"/>
    <n v="0"/>
    <m/>
    <m/>
    <n v="20070"/>
    <s v="WEC"/>
    <n v="0"/>
    <s v="Not Specified"/>
    <s v="Not Specified"/>
    <x v="1"/>
    <s v="Energy (kWh)"/>
    <s v="Not Reported"/>
    <s v="kWh"/>
    <n v="14569.819336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3"/>
    <x v="7"/>
    <n v="0"/>
    <n v="0"/>
    <m/>
    <m/>
    <n v="20070"/>
    <s v="WEC"/>
    <n v="0"/>
    <s v="Not Specified"/>
    <s v="Not Specified"/>
    <x v="1"/>
    <s v="Energy (kWh)"/>
    <s v="Not Reported"/>
    <s v="kWh"/>
    <n v="16957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10"/>
    <x v="5"/>
    <n v="0"/>
    <n v="0"/>
    <m/>
    <m/>
    <n v="20070"/>
    <s v="WEC"/>
    <n v="0"/>
    <s v="Not Specified"/>
    <s v="Not Specified"/>
    <x v="1"/>
    <s v="Energy (kWh)"/>
    <s v="Not Reported"/>
    <s v="kWh"/>
    <n v="21008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7"/>
    <x v="2"/>
    <n v="0"/>
    <n v="0"/>
    <m/>
    <m/>
    <n v="20070"/>
    <s v="WEC"/>
    <n v="0"/>
    <s v="Not Specified"/>
    <s v="Not Specified"/>
    <x v="1"/>
    <s v="Energy (kWh)"/>
    <s v="Not Reported"/>
    <s v="kWh"/>
    <n v="19775.52539099999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7"/>
    <x v="4"/>
    <n v="0"/>
    <n v="0"/>
    <m/>
    <m/>
    <n v="20070"/>
    <s v="WEC"/>
    <n v="0"/>
    <s v="Not Specified"/>
    <s v="Not Specified"/>
    <x v="1"/>
    <s v="Energy (kWh)"/>
    <s v="Not Reported"/>
    <s v="kWh"/>
    <n v="19898.738281000002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9"/>
    <x v="8"/>
    <n v="0"/>
    <n v="0"/>
    <m/>
    <m/>
    <n v="20070"/>
    <s v="WEC"/>
    <n v="0"/>
    <s v="Not Specified"/>
    <s v="Not Specified"/>
    <x v="1"/>
    <s v="Energy (kWh)"/>
    <s v="Not Reported"/>
    <s v="kWh"/>
    <n v="19437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8"/>
    <x v="10"/>
    <n v="0"/>
    <n v="0"/>
    <m/>
    <m/>
    <n v="20070"/>
    <s v="WEC"/>
    <n v="0"/>
    <s v="Not Specified"/>
    <s v="Not Specified"/>
    <x v="1"/>
    <s v="Energy (kWh)"/>
    <s v="Not Reported"/>
    <s v="kWh"/>
    <n v="25690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4"/>
    <x v="1"/>
    <n v="0"/>
    <n v="0"/>
    <m/>
    <m/>
    <n v="20070"/>
    <s v="WEC"/>
    <n v="0"/>
    <s v="Not Specified"/>
    <s v="Not Specified"/>
    <x v="1"/>
    <s v="Energy (kWh)"/>
    <s v="Not Reported"/>
    <s v="kWh"/>
    <n v="26120.943359000001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2"/>
    <x v="2"/>
    <n v="0"/>
    <n v="0"/>
    <m/>
    <m/>
    <n v="20070"/>
    <s v="WEC"/>
    <n v="0"/>
    <s v="Not Specified"/>
    <s v="Not Specified"/>
    <x v="1"/>
    <s v="Energy (kWh)"/>
    <s v="Not Reported"/>
    <s v="kWh"/>
    <n v="2166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0"/>
    <x v="10"/>
    <n v="0"/>
    <n v="0"/>
    <m/>
    <m/>
    <n v="20070"/>
    <s v="WEC"/>
    <n v="0"/>
    <s v="Not Specified"/>
    <s v="Not Specified"/>
    <x v="1"/>
    <s v="Energy (kWh)"/>
    <s v="Not Reported"/>
    <s v="kWh"/>
    <n v="21993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3"/>
    <x v="2"/>
    <n v="0"/>
    <n v="0"/>
    <m/>
    <m/>
    <n v="20070"/>
    <s v="WEC"/>
    <n v="0"/>
    <s v="Not Specified"/>
    <s v="Not Specified"/>
    <x v="1"/>
    <s v="Energy (kWh)"/>
    <s v="Not Reported"/>
    <s v="kWh"/>
    <n v="1887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0"/>
    <x v="1"/>
    <n v="0"/>
    <n v="0"/>
    <m/>
    <m/>
    <n v="20070"/>
    <s v="WEC"/>
    <n v="0"/>
    <s v="Not Specified"/>
    <s v="Not Specified"/>
    <x v="1"/>
    <s v="Energy (kWh)"/>
    <s v="Not Reported"/>
    <s v="kWh"/>
    <n v="26121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3"/>
    <x v="0"/>
    <n v="0"/>
    <n v="0"/>
    <m/>
    <m/>
    <n v="20070"/>
    <s v="WEC"/>
    <n v="0"/>
    <s v="Not Specified"/>
    <s v="Not Specified"/>
    <x v="1"/>
    <s v="Energy (kWh)"/>
    <s v="Not Reported"/>
    <s v="kWh"/>
    <n v="19398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3"/>
    <x v="5"/>
    <n v="0"/>
    <n v="0"/>
    <m/>
    <m/>
    <n v="20070"/>
    <s v="WEC"/>
    <n v="0"/>
    <s v="Not Specified"/>
    <s v="Not Specified"/>
    <x v="1"/>
    <s v="Energy (kWh)"/>
    <s v="Not Reported"/>
    <s v="kWh"/>
    <n v="20181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6"/>
    <x v="1"/>
    <n v="0"/>
    <n v="0"/>
    <m/>
    <m/>
    <n v="20070"/>
    <s v="WEC"/>
    <n v="0"/>
    <s v="Not Specified"/>
    <s v="Not Specified"/>
    <x v="1"/>
    <s v="Energy (kWh)"/>
    <s v="Not Reported"/>
    <s v="kWh"/>
    <n v="16818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2"/>
    <x v="3"/>
    <n v="0"/>
    <n v="0"/>
    <m/>
    <m/>
    <n v="20070"/>
    <s v="WEC"/>
    <n v="0"/>
    <s v="Not Specified"/>
    <s v="Not Specified"/>
    <x v="1"/>
    <s v="Energy (kWh)"/>
    <s v="Not Reported"/>
    <s v="kWh"/>
    <n v="18290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2"/>
    <x v="6"/>
    <n v="0"/>
    <n v="0"/>
    <m/>
    <m/>
    <n v="20070"/>
    <s v="WEC"/>
    <n v="0"/>
    <s v="Not Specified"/>
    <s v="Not Specified"/>
    <x v="1"/>
    <s v="Energy (kWh)"/>
    <s v="Not Reported"/>
    <s v="kWh"/>
    <n v="21483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0"/>
    <x v="9"/>
    <n v="0"/>
    <n v="0"/>
    <m/>
    <m/>
    <n v="20070"/>
    <s v="WEC"/>
    <n v="0"/>
    <s v="Not Specified"/>
    <s v="Not Specified"/>
    <x v="1"/>
    <s v="Energy (kWh)"/>
    <s v="Not Reported"/>
    <s v="kWh"/>
    <n v="2682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5"/>
    <x v="11"/>
    <n v="0"/>
    <n v="0"/>
    <m/>
    <m/>
    <n v="20070"/>
    <s v="WEC"/>
    <n v="0"/>
    <s v="Not Specified"/>
    <s v="Not Specified"/>
    <x v="1"/>
    <s v="Energy (kWh)"/>
    <s v="Not Reported"/>
    <s v="kWh"/>
    <n v="24735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5"/>
    <x v="6"/>
    <n v="0"/>
    <n v="0"/>
    <m/>
    <m/>
    <n v="20070"/>
    <s v="WEC"/>
    <n v="0"/>
    <s v="Not Specified"/>
    <s v="Not Specified"/>
    <x v="1"/>
    <s v="Energy (kWh)"/>
    <s v="Not Reported"/>
    <s v="kWh"/>
    <n v="25905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5"/>
    <x v="7"/>
    <n v="0"/>
    <n v="0"/>
    <m/>
    <m/>
    <n v="20070"/>
    <s v="WEC"/>
    <n v="0"/>
    <s v="Not Specified"/>
    <s v="Not Specified"/>
    <x v="1"/>
    <s v="Energy (kWh)"/>
    <s v="Not Reported"/>
    <s v="kWh"/>
    <n v="23657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5"/>
    <x v="5"/>
    <n v="0"/>
    <n v="0"/>
    <m/>
    <m/>
    <n v="20070"/>
    <s v="WEC"/>
    <n v="0"/>
    <s v="Not Specified"/>
    <s v="Not Specified"/>
    <x v="1"/>
    <s v="Energy (kWh)"/>
    <s v="Not Reported"/>
    <s v="kWh"/>
    <n v="16541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5"/>
    <x v="2"/>
    <n v="0"/>
    <n v="0"/>
    <m/>
    <m/>
    <n v="20070"/>
    <s v="WEC"/>
    <n v="0"/>
    <s v="Not Specified"/>
    <s v="Not Specified"/>
    <x v="1"/>
    <s v="Energy (kWh)"/>
    <s v="Not Reported"/>
    <s v="kWh"/>
    <n v="15894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5"/>
    <x v="0"/>
    <n v="0"/>
    <n v="0"/>
    <m/>
    <m/>
    <n v="20070"/>
    <s v="WEC"/>
    <n v="0"/>
    <s v="Not Specified"/>
    <s v="Not Specified"/>
    <x v="1"/>
    <s v="Energy (kWh)"/>
    <s v="Not Reported"/>
    <s v="kWh"/>
    <n v="16664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5"/>
    <x v="10"/>
    <n v="0"/>
    <n v="0"/>
    <m/>
    <m/>
    <n v="20070"/>
    <s v="WEC"/>
    <n v="0"/>
    <s v="Not Specified"/>
    <s v="Not Specified"/>
    <x v="1"/>
    <s v="Energy (kWh)"/>
    <s v="Not Reported"/>
    <s v="kWh"/>
    <n v="31850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4"/>
    <x v="8"/>
    <n v="0"/>
    <n v="0"/>
    <m/>
    <m/>
    <n v="20070"/>
    <s v="WEC"/>
    <n v="0"/>
    <s v="Not Specified"/>
    <s v="Not Specified"/>
    <x v="1"/>
    <s v="Energy (kWh)"/>
    <s v="Not Reported"/>
    <s v="kWh"/>
    <n v="23779.91601599999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3"/>
    <x v="10"/>
    <n v="0"/>
    <n v="0"/>
    <m/>
    <m/>
    <n v="20070"/>
    <s v="WEC"/>
    <n v="0"/>
    <s v="Not Specified"/>
    <s v="Not Specified"/>
    <x v="1"/>
    <s v="Energy (kWh)"/>
    <s v="Not Reported"/>
    <s v="kWh"/>
    <n v="17825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4"/>
    <x v="9"/>
    <n v="0"/>
    <n v="0"/>
    <m/>
    <m/>
    <n v="20070"/>
    <s v="WEC"/>
    <n v="0"/>
    <s v="Not Specified"/>
    <s v="Not Specified"/>
    <x v="1"/>
    <s v="Energy (kWh)"/>
    <s v="Not Reported"/>
    <s v="kWh"/>
    <n v="2682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4"/>
    <x v="10"/>
    <n v="0"/>
    <n v="0"/>
    <m/>
    <m/>
    <n v="20070"/>
    <s v="WEC"/>
    <n v="0"/>
    <s v="Not Specified"/>
    <s v="Not Specified"/>
    <x v="1"/>
    <s v="Energy (kWh)"/>
    <s v="Not Reported"/>
    <s v="kWh"/>
    <n v="21069.25195299999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3"/>
    <x v="1"/>
    <n v="0"/>
    <n v="0"/>
    <m/>
    <m/>
    <n v="20070"/>
    <s v="WEC"/>
    <n v="0"/>
    <s v="Not Specified"/>
    <s v="Not Specified"/>
    <x v="1"/>
    <s v="Energy (kWh)"/>
    <s v="Not Reported"/>
    <s v="kWh"/>
    <n v="18538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0"/>
    <x v="7"/>
    <n v="0"/>
    <n v="0"/>
    <m/>
    <m/>
    <n v="20070"/>
    <s v="WEC"/>
    <n v="0"/>
    <s v="Not Specified"/>
    <s v="Not Specified"/>
    <x v="1"/>
    <s v="Energy (kWh)"/>
    <s v="Not Reported"/>
    <s v="kWh"/>
    <n v="25505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3"/>
    <x v="8"/>
    <n v="0"/>
    <n v="0"/>
    <m/>
    <m/>
    <n v="20070"/>
    <s v="WEC"/>
    <n v="0"/>
    <s v="Not Specified"/>
    <s v="Not Specified"/>
    <x v="1"/>
    <s v="Energy (kWh)"/>
    <s v="Not Reported"/>
    <s v="kWh"/>
    <n v="16461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0"/>
    <x v="11"/>
    <n v="0"/>
    <n v="0"/>
    <m/>
    <m/>
    <n v="20070"/>
    <s v="WEC"/>
    <n v="0"/>
    <s v="Not Specified"/>
    <s v="Not Specified"/>
    <x v="1"/>
    <s v="Energy (kWh)"/>
    <s v="Not Reported"/>
    <s v="kWh"/>
    <n v="25351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7"/>
    <x v="10"/>
    <n v="0"/>
    <n v="0"/>
    <m/>
    <m/>
    <n v="20070"/>
    <s v="WEC"/>
    <n v="0"/>
    <s v="Not Specified"/>
    <s v="Not Specified"/>
    <x v="1"/>
    <s v="Energy (kWh)"/>
    <s v="Not Reported"/>
    <s v="kWh"/>
    <n v="20145.162109000001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0"/>
    <x v="6"/>
    <n v="0"/>
    <n v="0"/>
    <m/>
    <m/>
    <n v="20070"/>
    <s v="WEC"/>
    <n v="0"/>
    <s v="Not Specified"/>
    <s v="Not Specified"/>
    <x v="1"/>
    <s v="Energy (kWh)"/>
    <s v="Not Reported"/>
    <s v="kWh"/>
    <n v="26829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2"/>
    <x v="5"/>
    <n v="0"/>
    <n v="0"/>
    <m/>
    <m/>
    <n v="20070"/>
    <s v="WEC"/>
    <n v="0"/>
    <s v="Not Specified"/>
    <s v="Not Specified"/>
    <x v="1"/>
    <s v="Energy (kWh)"/>
    <s v="Not Reported"/>
    <s v="kWh"/>
    <n v="21173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6"/>
    <x v="9"/>
    <n v="0"/>
    <n v="0"/>
    <m/>
    <m/>
    <n v="20070"/>
    <s v="WEC"/>
    <n v="0"/>
    <s v="Not Specified"/>
    <s v="Not Specified"/>
    <x v="1"/>
    <s v="Energy (kWh)"/>
    <s v="Not Reported"/>
    <s v="kWh"/>
    <n v="17773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0"/>
    <x v="5"/>
    <n v="0"/>
    <n v="0"/>
    <m/>
    <m/>
    <n v="20070"/>
    <s v="WEC"/>
    <n v="0"/>
    <s v="Not Specified"/>
    <s v="Not Specified"/>
    <x v="1"/>
    <s v="Energy (kWh)"/>
    <s v="Not Reported"/>
    <s v="kWh"/>
    <n v="24858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0"/>
    <x v="2"/>
    <n v="0"/>
    <n v="0"/>
    <m/>
    <m/>
    <n v="20070"/>
    <s v="WEC"/>
    <n v="0"/>
    <s v="Not Specified"/>
    <s v="Not Specified"/>
    <x v="1"/>
    <s v="Energy (kWh)"/>
    <s v="Not Reported"/>
    <s v="kWh"/>
    <n v="25135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0"/>
    <x v="3"/>
    <n v="0"/>
    <n v="0"/>
    <m/>
    <m/>
    <n v="20070"/>
    <s v="WEC"/>
    <n v="0"/>
    <s v="Not Specified"/>
    <s v="Not Specified"/>
    <x v="1"/>
    <s v="Energy (kWh)"/>
    <s v="Not Reported"/>
    <s v="kWh"/>
    <n v="25967"/>
    <s v="State of VT"/>
    <s v="Workbook Tab [NYPA_S]"/>
    <x v="0"/>
    <m/>
    <s v="Provisional Value"/>
    <s v="mapped from cda_vppsa_invoice"/>
    <s v="[invoice_resource_id] = 'nypas' and [invoice_data_id] = 'energy_kwh_energy        '"/>
  </r>
  <r>
    <x v="0"/>
    <x v="0"/>
    <n v="0"/>
    <n v="0"/>
    <m/>
    <m/>
    <n v="20070"/>
    <s v="WEC"/>
    <n v="0"/>
    <s v="Not Specified"/>
    <s v="Not Specified"/>
    <x v="1"/>
    <s v="Energy (kWh)"/>
    <s v="Not Reported"/>
    <s v="kWh"/>
    <n v="25844"/>
    <s v="State of VT"/>
    <s v="Workbook Tab [NYPA_S]"/>
    <x v="0"/>
    <m/>
    <s v="Provisional Value"/>
    <s v="mapped from cda_vppsa_invoice"/>
    <s v="[invoice_resource_id] = 'nypas' and [invoice_data_id] = 'energy_kwh_energy        '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1DA50E6-5170-48D8-943F-69D5A9FC9E37}" name="PivotTable3" cacheId="7" applyNumberFormats="0" applyBorderFormats="0" applyFontFormats="0" applyPatternFormats="0" applyAlignmentFormats="0" applyWidthHeightFormats="1" dataCaption="Values" updatedVersion="8" minRefreshableVersion="3" useAutoFormatting="1" rowGrandTotals="0" itemPrintTitles="1" createdVersion="6" indent="0" outline="1" outlineData="1" multipleFieldFilters="0">
  <location ref="A4:N21" firstHeaderRow="1" firstDataRow="2" firstDataCol="1" rowPageCount="2" colPageCount="1"/>
  <pivotFields count="23">
    <pivotField axis="axisRow" showAll="0">
      <items count="21">
        <item h="1" x="12"/>
        <item h="1" x="15"/>
        <item h="1" x="14"/>
        <item h="1" x="17"/>
        <item x="16"/>
        <item x="13"/>
        <item x="5"/>
        <item x="0"/>
        <item x="4"/>
        <item x="11"/>
        <item x="7"/>
        <item x="9"/>
        <item x="8"/>
        <item x="10"/>
        <item x="6"/>
        <item x="1"/>
        <item x="18"/>
        <item x="2"/>
        <item x="3"/>
        <item x="19"/>
        <item t="default"/>
      </items>
    </pivotField>
    <pivotField axis="axisCol" showAll="0">
      <items count="13">
        <item x="9"/>
        <item x="8"/>
        <item x="1"/>
        <item x="10"/>
        <item x="4"/>
        <item x="2"/>
        <item x="5"/>
        <item x="0"/>
        <item x="3"/>
        <item x="6"/>
        <item x="7"/>
        <item x="1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3">
        <item x="0"/>
        <item h="1" x="1"/>
        <item t="default"/>
      </items>
    </pivotField>
    <pivotField showAll="0"/>
    <pivotField showAll="0"/>
    <pivotField showAll="0"/>
    <pivotField dataField="1" showAll="0"/>
    <pivotField showAll="0"/>
    <pivotField showAll="0"/>
    <pivotField axis="axisPage" multipleItemSelectionAllowed="1" showAll="0">
      <items count="2">
        <item x="0"/>
        <item t="default"/>
      </items>
    </pivotField>
    <pivotField showAll="0"/>
    <pivotField showAll="0"/>
    <pivotField showAll="0"/>
    <pivotField showAll="0"/>
  </pivotFields>
  <rowFields count="1">
    <field x="0"/>
  </rowFields>
  <rowItems count="16"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</rowItems>
  <colFields count="1">
    <field x="1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pageFields count="2">
    <pageField fld="11" hier="-1"/>
    <pageField fld="18" hier="-1"/>
  </pageFields>
  <dataFields count="1">
    <dataField name="Sum of Value" fld="15" baseField="0" baseItem="0" numFmtId="164"/>
  </dataFields>
  <formats count="1">
    <format dxfId="1">
      <pivotArea outline="0" collapsedLevelsAreSubtotals="1" fieldPosition="0"/>
    </format>
  </formats>
  <conditionalFormats count="1">
    <conditionalFormat priority="1">
      <pivotAreas count="1">
        <pivotArea type="data" grandCol="1" collapsedLevelsAreSubtotals="1" fieldPosition="0">
          <references count="2">
            <reference field="4294967294" count="1" selected="0">
              <x v="0"/>
            </reference>
            <reference field="0" count="18"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0589271-CABC-4817-9B03-343F92009C77}" name="PivotTable3" cacheId="7" applyNumberFormats="0" applyBorderFormats="0" applyFontFormats="0" applyPatternFormats="0" applyAlignmentFormats="0" applyWidthHeightFormats="1" dataCaption="Values" updatedVersion="8" minRefreshableVersion="3" useAutoFormatting="1" rowGrandTotals="0" itemPrintTitles="1" createdVersion="6" indent="0" outline="1" outlineData="1" multipleFieldFilters="0">
  <location ref="A4:N21" firstHeaderRow="1" firstDataRow="2" firstDataCol="1" rowPageCount="2" colPageCount="1"/>
  <pivotFields count="23">
    <pivotField axis="axisRow" showAll="0">
      <items count="21">
        <item h="1" x="12"/>
        <item h="1" x="15"/>
        <item h="1" x="14"/>
        <item h="1" x="17"/>
        <item x="16"/>
        <item x="13"/>
        <item x="5"/>
        <item x="0"/>
        <item x="4"/>
        <item x="11"/>
        <item x="7"/>
        <item x="9"/>
        <item x="8"/>
        <item x="10"/>
        <item x="6"/>
        <item x="1"/>
        <item x="18"/>
        <item x="2"/>
        <item x="3"/>
        <item x="19"/>
        <item t="default"/>
      </items>
    </pivotField>
    <pivotField axis="axisCol" showAll="0">
      <items count="13">
        <item x="9"/>
        <item x="8"/>
        <item x="1"/>
        <item x="10"/>
        <item x="4"/>
        <item x="2"/>
        <item x="5"/>
        <item x="0"/>
        <item x="3"/>
        <item x="6"/>
        <item x="7"/>
        <item x="1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3">
        <item h="1" x="0"/>
        <item x="1"/>
        <item t="default"/>
      </items>
    </pivotField>
    <pivotField showAll="0"/>
    <pivotField showAll="0"/>
    <pivotField showAll="0"/>
    <pivotField dataField="1" showAll="0"/>
    <pivotField showAll="0"/>
    <pivotField showAll="0"/>
    <pivotField axis="axisPage" multipleItemSelectionAllowed="1" showAll="0">
      <items count="2">
        <item x="0"/>
        <item t="default"/>
      </items>
    </pivotField>
    <pivotField showAll="0"/>
    <pivotField showAll="0"/>
    <pivotField showAll="0"/>
    <pivotField showAll="0"/>
  </pivotFields>
  <rowFields count="1">
    <field x="0"/>
  </rowFields>
  <rowItems count="16"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</rowItems>
  <colFields count="1">
    <field x="1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pageFields count="2">
    <pageField fld="11" hier="-1"/>
    <pageField fld="18" hier="-1"/>
  </pageFields>
  <dataFields count="1">
    <dataField name="Sum of Value" fld="15" baseField="0" baseItem="0" numFmtId="164"/>
  </dataFields>
  <formats count="1">
    <format dxfId="0">
      <pivotArea outline="0" collapsedLevelsAreSubtotals="1" fieldPosition="0"/>
    </format>
  </formats>
  <conditionalFormats count="1">
    <conditionalFormat priority="1">
      <pivotAreas count="1">
        <pivotArea type="data" grandCol="1" collapsedLevelsAreSubtotals="1" fieldPosition="0">
          <references count="2">
            <reference field="4294967294" count="1" selected="0">
              <x v="0"/>
            </reference>
            <reference field="0" count="18"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D9508F46-8E96-499F-81F1-2CED7D0C00C3}" autoFormatId="16" applyNumberFormats="0" applyBorderFormats="0" applyFontFormats="0" applyPatternFormats="0" applyAlignmentFormats="0" applyWidthHeightFormats="0">
  <queryTableRefresh nextId="24">
    <queryTableFields count="23">
      <queryTableField id="1" name="Invoice Year" tableColumnId="1"/>
      <queryTableField id="2" name="Invoice Month" tableColumnId="2"/>
      <queryTableField id="3" name="Invoicable" tableColumnId="3"/>
      <queryTableField id="4" name="Resettlement" tableColumnId="4"/>
      <queryTableField id="5" name="Year" tableColumnId="5"/>
      <queryTableField id="6" name="Month" tableColumnId="6"/>
      <queryTableField id="7" name="Account ID" tableColumnId="7"/>
      <queryTableField id="8" name="Account Name" tableColumnId="8"/>
      <queryTableField id="9" name="Resource ID" tableColumnId="9"/>
      <queryTableField id="10" name="Resource Name" tableColumnId="10"/>
      <queryTableField id="11" name="Resource Type" tableColumnId="11"/>
      <queryTableField id="12" name="Resource Group" tableColumnId="12"/>
      <queryTableField id="13" name="Resource Item" tableColumnId="13"/>
      <queryTableField id="14" name="Summary Item" tableColumnId="14"/>
      <queryTableField id="15" name="Unit" tableColumnId="15"/>
      <queryTableField id="16" name="Value" tableColumnId="16"/>
      <queryTableField id="17" name="Tie Entity" tableColumnId="17"/>
      <queryTableField id="18" name="Tie Category" tableColumnId="18"/>
      <queryTableField id="19" name="Tie Item" tableColumnId="19"/>
      <queryTableField id="20" name="Origin ID" tableColumnId="20"/>
      <queryTableField id="21" name="Origin Type" tableColumnId="21"/>
      <queryTableField id="22" name="Origin Procedure" tableColumnId="22"/>
      <queryTableField id="23" name="Notes" tableColumnId="2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4F71BD-9636-4CDE-BAD5-962FE376754E}" name="Query1" displayName="Query1" ref="A1:W455" tableType="queryTable" totalsRowShown="0">
  <autoFilter ref="A1:W455" xr:uid="{784F71BD-9636-4CDE-BAD5-962FE376754E}"/>
  <tableColumns count="23">
    <tableColumn id="1" xr3:uid="{78357BB7-70B6-4241-92E6-FDAA1C7E4AF0}" uniqueName="1" name="Invoice Year" queryTableFieldId="1"/>
    <tableColumn id="2" xr3:uid="{A3325C5D-3451-45AE-856B-499F7B3A0DEA}" uniqueName="2" name="Invoice Month" queryTableFieldId="2"/>
    <tableColumn id="3" xr3:uid="{C344817B-49F6-4696-92D7-67339A692716}" uniqueName="3" name="Invoicable" queryTableFieldId="3"/>
    <tableColumn id="4" xr3:uid="{D3CF51A2-CE4A-4E0F-B607-726DDE2A5930}" uniqueName="4" name="Resettlement" queryTableFieldId="4"/>
    <tableColumn id="5" xr3:uid="{5336D1E0-B056-4238-9E69-129A7D4CA8CB}" uniqueName="5" name="Year" queryTableFieldId="5"/>
    <tableColumn id="6" xr3:uid="{7B8AEDA0-C29A-4F1C-BC20-D659B338005D}" uniqueName="6" name="Month" queryTableFieldId="6"/>
    <tableColumn id="7" xr3:uid="{2F2ADA60-E4AC-405B-AC1B-3B2A3A8A3FE3}" uniqueName="7" name="Account ID" queryTableFieldId="7"/>
    <tableColumn id="8" xr3:uid="{125B7CE4-BD6D-4003-9E10-9E22FA36E6A1}" uniqueName="8" name="Account Name" queryTableFieldId="8" dataDxfId="14"/>
    <tableColumn id="9" xr3:uid="{65953A46-6EF1-4053-8818-1E8284506E3B}" uniqueName="9" name="Resource ID" queryTableFieldId="9"/>
    <tableColumn id="10" xr3:uid="{20058529-8D76-452E-AA7E-B5523A12A07E}" uniqueName="10" name="Resource Name" queryTableFieldId="10" dataDxfId="13"/>
    <tableColumn id="11" xr3:uid="{6A60FC81-71BB-41DC-BF12-67A9A4C5C073}" uniqueName="11" name="Resource Type" queryTableFieldId="11" dataDxfId="12"/>
    <tableColumn id="12" xr3:uid="{DE121B99-6BBE-428D-9BDF-7D9E9D04C7DF}" uniqueName="12" name="Resource Group" queryTableFieldId="12" dataDxfId="11"/>
    <tableColumn id="13" xr3:uid="{9D284653-BE01-4878-8CC0-FB40600B37B7}" uniqueName="13" name="Resource Item" queryTableFieldId="13" dataDxfId="10"/>
    <tableColumn id="14" xr3:uid="{DF09D057-CE75-47F9-BA53-C7058F4C8E21}" uniqueName="14" name="Summary Item" queryTableFieldId="14" dataDxfId="9"/>
    <tableColumn id="15" xr3:uid="{08A44DE7-A818-4F9B-837E-6ECDC22BC2BD}" uniqueName="15" name="Unit" queryTableFieldId="15" dataDxfId="8"/>
    <tableColumn id="16" xr3:uid="{4A882DC6-ACF7-4593-96DB-B40FDB7C99C0}" uniqueName="16" name="Value" queryTableFieldId="16"/>
    <tableColumn id="17" xr3:uid="{1135ED11-F9E4-4EC3-A090-86F1539F90F5}" uniqueName="17" name="Tie Entity" queryTableFieldId="17" dataDxfId="7"/>
    <tableColumn id="18" xr3:uid="{DEAAF2BE-DBE3-4BF5-A099-2FAE2C82AB52}" uniqueName="18" name="Tie Category" queryTableFieldId="18" dataDxfId="6"/>
    <tableColumn id="19" xr3:uid="{D6DD9052-2D15-45C7-8BF4-66FA5B920906}" uniqueName="19" name="Tie Item" queryTableFieldId="19" dataDxfId="5"/>
    <tableColumn id="20" xr3:uid="{FE4E4E93-0CA8-4E79-89A8-6E7C2E24B9CA}" uniqueName="20" name="Origin ID" queryTableFieldId="20"/>
    <tableColumn id="21" xr3:uid="{50466883-E29F-490F-9D52-DCFA9B1EB065}" uniqueName="21" name="Origin Type" queryTableFieldId="21" dataDxfId="4"/>
    <tableColumn id="22" xr3:uid="{749B6473-AB20-4DBF-8666-246D9E8878D9}" uniqueName="22" name="Origin Procedure" queryTableFieldId="22" dataDxfId="3"/>
    <tableColumn id="23" xr3:uid="{1A95B219-E08E-4CFC-B834-EBAAFB9102F7}" uniqueName="23" name="Notes" queryTableFieldId="23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A7699-54DA-4A7B-AA32-B31318800AC8}">
  <dimension ref="A1:C4"/>
  <sheetViews>
    <sheetView workbookViewId="0">
      <selection sqref="A1:C4"/>
    </sheetView>
  </sheetViews>
  <sheetFormatPr defaultRowHeight="15" x14ac:dyDescent="0.25"/>
  <sheetData>
    <row r="1" spans="1:3" x14ac:dyDescent="0.25">
      <c r="A1" s="4" t="s">
        <v>41</v>
      </c>
    </row>
    <row r="2" spans="1:3" x14ac:dyDescent="0.25">
      <c r="A2" t="s">
        <v>42</v>
      </c>
      <c r="B2" t="s">
        <v>43</v>
      </c>
    </row>
    <row r="3" spans="1:3" x14ac:dyDescent="0.25">
      <c r="C3" t="s">
        <v>44</v>
      </c>
    </row>
    <row r="4" spans="1:3" x14ac:dyDescent="0.25">
      <c r="C4" t="s">
        <v>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5E9D5-59A4-420E-8C40-608B3208DB3B}">
  <dimension ref="A1:W455"/>
  <sheetViews>
    <sheetView workbookViewId="0">
      <selection activeCell="A15" sqref="A15"/>
    </sheetView>
  </sheetViews>
  <sheetFormatPr defaultRowHeight="15" x14ac:dyDescent="0.25"/>
  <cols>
    <col min="1" max="1" width="14.140625" bestFit="1" customWidth="1"/>
    <col min="2" max="2" width="16.28515625" bestFit="1" customWidth="1"/>
    <col min="3" max="3" width="12.42578125" bestFit="1" customWidth="1"/>
    <col min="4" max="4" width="15.5703125" bestFit="1" customWidth="1"/>
    <col min="5" max="5" width="7.28515625" bestFit="1" customWidth="1"/>
    <col min="6" max="6" width="9.28515625" bestFit="1" customWidth="1"/>
    <col min="7" max="7" width="12.7109375" bestFit="1" customWidth="1"/>
    <col min="8" max="8" width="16.28515625" bestFit="1" customWidth="1"/>
    <col min="9" max="9" width="13.7109375" bestFit="1" customWidth="1"/>
    <col min="10" max="10" width="17.28515625" bestFit="1" customWidth="1"/>
    <col min="11" max="11" width="16.28515625" bestFit="1" customWidth="1"/>
    <col min="12" max="12" width="25.85546875" bestFit="1" customWidth="1"/>
    <col min="13" max="13" width="16.140625" bestFit="1" customWidth="1"/>
    <col min="14" max="14" width="16.28515625" bestFit="1" customWidth="1"/>
    <col min="15" max="15" width="7.140625" bestFit="1" customWidth="1"/>
    <col min="16" max="16" width="12" bestFit="1" customWidth="1"/>
    <col min="17" max="17" width="11.5703125" bestFit="1" customWidth="1"/>
    <col min="18" max="18" width="23.28515625" bestFit="1" customWidth="1"/>
    <col min="19" max="19" width="19.140625" bestFit="1" customWidth="1"/>
    <col min="20" max="20" width="11" bestFit="1" customWidth="1"/>
    <col min="21" max="21" width="16.5703125" bestFit="1" customWidth="1"/>
    <col min="22" max="22" width="30.7109375" bestFit="1" customWidth="1"/>
    <col min="23" max="23" width="74.28515625" bestFit="1" customWidth="1"/>
  </cols>
  <sheetData>
    <row r="1" spans="1:2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 x14ac:dyDescent="0.25">
      <c r="A2">
        <v>2010</v>
      </c>
      <c r="B2">
        <v>8</v>
      </c>
      <c r="C2">
        <v>0</v>
      </c>
      <c r="D2">
        <v>0</v>
      </c>
      <c r="G2">
        <v>20070</v>
      </c>
      <c r="H2" s="3" t="s">
        <v>46</v>
      </c>
      <c r="I2">
        <v>0</v>
      </c>
      <c r="J2" s="3" t="s">
        <v>23</v>
      </c>
      <c r="K2" s="3" t="s">
        <v>23</v>
      </c>
      <c r="L2" s="3" t="s">
        <v>24</v>
      </c>
      <c r="M2" s="3" t="s">
        <v>25</v>
      </c>
      <c r="N2" s="3" t="s">
        <v>26</v>
      </c>
      <c r="O2" s="3" t="s">
        <v>27</v>
      </c>
      <c r="P2">
        <v>734998.4375</v>
      </c>
      <c r="Q2" s="3" t="s">
        <v>28</v>
      </c>
      <c r="R2" s="3" t="s">
        <v>29</v>
      </c>
      <c r="S2" s="3" t="s">
        <v>30</v>
      </c>
      <c r="U2" s="3" t="s">
        <v>31</v>
      </c>
      <c r="V2" s="3" t="s">
        <v>32</v>
      </c>
      <c r="W2" s="3" t="s">
        <v>33</v>
      </c>
    </row>
    <row r="3" spans="1:23" x14ac:dyDescent="0.25">
      <c r="A3">
        <v>2018</v>
      </c>
      <c r="B3">
        <v>3</v>
      </c>
      <c r="C3">
        <v>0</v>
      </c>
      <c r="D3">
        <v>0</v>
      </c>
      <c r="G3">
        <v>20070</v>
      </c>
      <c r="H3" s="3" t="s">
        <v>46</v>
      </c>
      <c r="I3">
        <v>0</v>
      </c>
      <c r="J3" s="3" t="s">
        <v>23</v>
      </c>
      <c r="K3" s="3" t="s">
        <v>23</v>
      </c>
      <c r="L3" s="3" t="s">
        <v>24</v>
      </c>
      <c r="M3" s="3" t="s">
        <v>25</v>
      </c>
      <c r="N3" s="3" t="s">
        <v>26</v>
      </c>
      <c r="O3" s="3" t="s">
        <v>27</v>
      </c>
      <c r="P3">
        <v>810363</v>
      </c>
      <c r="Q3" s="3" t="s">
        <v>28</v>
      </c>
      <c r="R3" s="3" t="s">
        <v>29</v>
      </c>
      <c r="S3" s="3" t="s">
        <v>30</v>
      </c>
      <c r="U3" s="3" t="s">
        <v>31</v>
      </c>
      <c r="V3" s="3" t="s">
        <v>32</v>
      </c>
      <c r="W3" s="3" t="s">
        <v>33</v>
      </c>
    </row>
    <row r="4" spans="1:23" x14ac:dyDescent="0.25">
      <c r="A4">
        <v>2010</v>
      </c>
      <c r="B4">
        <v>6</v>
      </c>
      <c r="C4">
        <v>0</v>
      </c>
      <c r="D4">
        <v>0</v>
      </c>
      <c r="G4">
        <v>20070</v>
      </c>
      <c r="H4" s="3" t="s">
        <v>46</v>
      </c>
      <c r="I4">
        <v>0</v>
      </c>
      <c r="J4" s="3" t="s">
        <v>23</v>
      </c>
      <c r="K4" s="3" t="s">
        <v>23</v>
      </c>
      <c r="L4" s="3" t="s">
        <v>24</v>
      </c>
      <c r="M4" s="3" t="s">
        <v>25</v>
      </c>
      <c r="N4" s="3" t="s">
        <v>26</v>
      </c>
      <c r="O4" s="3" t="s">
        <v>27</v>
      </c>
      <c r="P4">
        <v>693561.25</v>
      </c>
      <c r="Q4" s="3" t="s">
        <v>28</v>
      </c>
      <c r="R4" s="3" t="s">
        <v>29</v>
      </c>
      <c r="S4" s="3" t="s">
        <v>30</v>
      </c>
      <c r="U4" s="3" t="s">
        <v>31</v>
      </c>
      <c r="V4" s="3" t="s">
        <v>32</v>
      </c>
      <c r="W4" s="3" t="s">
        <v>33</v>
      </c>
    </row>
    <row r="5" spans="1:23" x14ac:dyDescent="0.25">
      <c r="A5">
        <v>2010</v>
      </c>
      <c r="B5">
        <v>9</v>
      </c>
      <c r="C5">
        <v>0</v>
      </c>
      <c r="D5">
        <v>0</v>
      </c>
      <c r="G5">
        <v>20070</v>
      </c>
      <c r="H5" s="3" t="s">
        <v>46</v>
      </c>
      <c r="I5">
        <v>0</v>
      </c>
      <c r="J5" s="3" t="s">
        <v>23</v>
      </c>
      <c r="K5" s="3" t="s">
        <v>23</v>
      </c>
      <c r="L5" s="3" t="s">
        <v>24</v>
      </c>
      <c r="M5" s="3" t="s">
        <v>25</v>
      </c>
      <c r="N5" s="3" t="s">
        <v>26</v>
      </c>
      <c r="O5" s="3" t="s">
        <v>27</v>
      </c>
      <c r="P5">
        <v>692485</v>
      </c>
      <c r="Q5" s="3" t="s">
        <v>28</v>
      </c>
      <c r="R5" s="3" t="s">
        <v>29</v>
      </c>
      <c r="S5" s="3" t="s">
        <v>30</v>
      </c>
      <c r="U5" s="3" t="s">
        <v>31</v>
      </c>
      <c r="V5" s="3" t="s">
        <v>32</v>
      </c>
      <c r="W5" s="3" t="s">
        <v>33</v>
      </c>
    </row>
    <row r="6" spans="1:23" x14ac:dyDescent="0.25">
      <c r="A6">
        <v>2010</v>
      </c>
      <c r="B6">
        <v>5</v>
      </c>
      <c r="C6">
        <v>0</v>
      </c>
      <c r="D6">
        <v>0</v>
      </c>
      <c r="G6">
        <v>20070</v>
      </c>
      <c r="H6" s="3" t="s">
        <v>46</v>
      </c>
      <c r="I6">
        <v>0</v>
      </c>
      <c r="J6" s="3" t="s">
        <v>23</v>
      </c>
      <c r="K6" s="3" t="s">
        <v>23</v>
      </c>
      <c r="L6" s="3" t="s">
        <v>24</v>
      </c>
      <c r="M6" s="3" t="s">
        <v>25</v>
      </c>
      <c r="N6" s="3" t="s">
        <v>26</v>
      </c>
      <c r="O6" s="3" t="s">
        <v>27</v>
      </c>
      <c r="P6">
        <v>791396.0625</v>
      </c>
      <c r="Q6" s="3" t="s">
        <v>28</v>
      </c>
      <c r="R6" s="3" t="s">
        <v>29</v>
      </c>
      <c r="S6" s="3" t="s">
        <v>30</v>
      </c>
      <c r="U6" s="3" t="s">
        <v>31</v>
      </c>
      <c r="V6" s="3" t="s">
        <v>32</v>
      </c>
      <c r="W6" s="3" t="s">
        <v>33</v>
      </c>
    </row>
    <row r="7" spans="1:23" x14ac:dyDescent="0.25">
      <c r="A7">
        <v>2010</v>
      </c>
      <c r="B7">
        <v>7</v>
      </c>
      <c r="C7">
        <v>0</v>
      </c>
      <c r="D7">
        <v>0</v>
      </c>
      <c r="G7">
        <v>20070</v>
      </c>
      <c r="H7" s="3" t="s">
        <v>46</v>
      </c>
      <c r="I7">
        <v>0</v>
      </c>
      <c r="J7" s="3" t="s">
        <v>23</v>
      </c>
      <c r="K7" s="3" t="s">
        <v>23</v>
      </c>
      <c r="L7" s="3" t="s">
        <v>24</v>
      </c>
      <c r="M7" s="3" t="s">
        <v>25</v>
      </c>
      <c r="N7" s="3" t="s">
        <v>26</v>
      </c>
      <c r="O7" s="3" t="s">
        <v>27</v>
      </c>
      <c r="P7">
        <v>721437.1875</v>
      </c>
      <c r="Q7" s="3" t="s">
        <v>28</v>
      </c>
      <c r="R7" s="3" t="s">
        <v>29</v>
      </c>
      <c r="S7" s="3" t="s">
        <v>30</v>
      </c>
      <c r="U7" s="3" t="s">
        <v>31</v>
      </c>
      <c r="V7" s="3" t="s">
        <v>32</v>
      </c>
      <c r="W7" s="3" t="s">
        <v>33</v>
      </c>
    </row>
    <row r="8" spans="1:23" x14ac:dyDescent="0.25">
      <c r="A8">
        <v>2020</v>
      </c>
      <c r="B8">
        <v>7</v>
      </c>
      <c r="C8">
        <v>0</v>
      </c>
      <c r="D8">
        <v>0</v>
      </c>
      <c r="G8">
        <v>20070</v>
      </c>
      <c r="H8" s="3" t="s">
        <v>46</v>
      </c>
      <c r="I8">
        <v>0</v>
      </c>
      <c r="J8" s="3" t="s">
        <v>23</v>
      </c>
      <c r="K8" s="3" t="s">
        <v>23</v>
      </c>
      <c r="L8" s="3" t="s">
        <v>24</v>
      </c>
      <c r="M8" s="3" t="s">
        <v>25</v>
      </c>
      <c r="N8" s="3" t="s">
        <v>26</v>
      </c>
      <c r="O8" s="3" t="s">
        <v>27</v>
      </c>
      <c r="P8">
        <v>1050627</v>
      </c>
      <c r="Q8" s="3" t="s">
        <v>28</v>
      </c>
      <c r="R8" s="3" t="s">
        <v>29</v>
      </c>
      <c r="S8" s="3" t="s">
        <v>30</v>
      </c>
      <c r="U8" s="3" t="s">
        <v>31</v>
      </c>
      <c r="V8" s="3" t="s">
        <v>32</v>
      </c>
      <c r="W8" s="3" t="s">
        <v>33</v>
      </c>
    </row>
    <row r="9" spans="1:23" x14ac:dyDescent="0.25">
      <c r="A9">
        <v>2010</v>
      </c>
      <c r="B9">
        <v>10</v>
      </c>
      <c r="C9">
        <v>0</v>
      </c>
      <c r="D9">
        <v>0</v>
      </c>
      <c r="G9">
        <v>20070</v>
      </c>
      <c r="H9" s="3" t="s">
        <v>46</v>
      </c>
      <c r="I9">
        <v>0</v>
      </c>
      <c r="J9" s="3" t="s">
        <v>23</v>
      </c>
      <c r="K9" s="3" t="s">
        <v>23</v>
      </c>
      <c r="L9" s="3" t="s">
        <v>24</v>
      </c>
      <c r="M9" s="3" t="s">
        <v>25</v>
      </c>
      <c r="N9" s="3" t="s">
        <v>26</v>
      </c>
      <c r="O9" s="3" t="s">
        <v>27</v>
      </c>
      <c r="P9">
        <v>739949</v>
      </c>
      <c r="Q9" s="3" t="s">
        <v>28</v>
      </c>
      <c r="R9" s="3" t="s">
        <v>29</v>
      </c>
      <c r="S9" s="3" t="s">
        <v>30</v>
      </c>
      <c r="U9" s="3" t="s">
        <v>31</v>
      </c>
      <c r="V9" s="3" t="s">
        <v>32</v>
      </c>
      <c r="W9" s="3" t="s">
        <v>33</v>
      </c>
    </row>
    <row r="10" spans="1:23" x14ac:dyDescent="0.25">
      <c r="A10">
        <v>2010</v>
      </c>
      <c r="B10">
        <v>11</v>
      </c>
      <c r="C10">
        <v>0</v>
      </c>
      <c r="D10">
        <v>0</v>
      </c>
      <c r="G10">
        <v>20070</v>
      </c>
      <c r="H10" s="3" t="s">
        <v>46</v>
      </c>
      <c r="I10">
        <v>0</v>
      </c>
      <c r="J10" s="3" t="s">
        <v>23</v>
      </c>
      <c r="K10" s="3" t="s">
        <v>23</v>
      </c>
      <c r="L10" s="3" t="s">
        <v>24</v>
      </c>
      <c r="M10" s="3" t="s">
        <v>25</v>
      </c>
      <c r="N10" s="3" t="s">
        <v>26</v>
      </c>
      <c r="O10" s="3" t="s">
        <v>27</v>
      </c>
      <c r="P10">
        <v>694960</v>
      </c>
      <c r="Q10" s="3" t="s">
        <v>28</v>
      </c>
      <c r="R10" s="3" t="s">
        <v>29</v>
      </c>
      <c r="S10" s="3" t="s">
        <v>30</v>
      </c>
      <c r="U10" s="3" t="s">
        <v>31</v>
      </c>
      <c r="V10" s="3" t="s">
        <v>32</v>
      </c>
      <c r="W10" s="3" t="s">
        <v>33</v>
      </c>
    </row>
    <row r="11" spans="1:23" x14ac:dyDescent="0.25">
      <c r="A11">
        <v>2021</v>
      </c>
      <c r="B11">
        <v>2</v>
      </c>
      <c r="C11">
        <v>0</v>
      </c>
      <c r="D11">
        <v>0</v>
      </c>
      <c r="G11">
        <v>20070</v>
      </c>
      <c r="H11" s="3" t="s">
        <v>46</v>
      </c>
      <c r="I11">
        <v>0</v>
      </c>
      <c r="J11" s="3" t="s">
        <v>23</v>
      </c>
      <c r="K11" s="3" t="s">
        <v>23</v>
      </c>
      <c r="L11" s="3" t="s">
        <v>24</v>
      </c>
      <c r="M11" s="3" t="s">
        <v>25</v>
      </c>
      <c r="N11" s="3" t="s">
        <v>26</v>
      </c>
      <c r="O11" s="3" t="s">
        <v>27</v>
      </c>
      <c r="P11">
        <v>841862</v>
      </c>
      <c r="Q11" s="3" t="s">
        <v>28</v>
      </c>
      <c r="R11" s="3" t="s">
        <v>29</v>
      </c>
      <c r="S11" s="3" t="s">
        <v>30</v>
      </c>
      <c r="U11" s="3" t="s">
        <v>31</v>
      </c>
      <c r="V11" s="3" t="s">
        <v>32</v>
      </c>
      <c r="W11" s="3" t="s">
        <v>33</v>
      </c>
    </row>
    <row r="12" spans="1:23" x14ac:dyDescent="0.25">
      <c r="A12">
        <v>2011</v>
      </c>
      <c r="B12">
        <v>1</v>
      </c>
      <c r="C12">
        <v>0</v>
      </c>
      <c r="D12">
        <v>0</v>
      </c>
      <c r="G12">
        <v>20070</v>
      </c>
      <c r="H12" s="3" t="s">
        <v>46</v>
      </c>
      <c r="I12">
        <v>0</v>
      </c>
      <c r="J12" s="3" t="s">
        <v>23</v>
      </c>
      <c r="K12" s="3" t="s">
        <v>23</v>
      </c>
      <c r="L12" s="3" t="s">
        <v>24</v>
      </c>
      <c r="M12" s="3" t="s">
        <v>25</v>
      </c>
      <c r="N12" s="3" t="s">
        <v>26</v>
      </c>
      <c r="O12" s="3" t="s">
        <v>27</v>
      </c>
      <c r="P12">
        <v>729832</v>
      </c>
      <c r="Q12" s="3" t="s">
        <v>28</v>
      </c>
      <c r="R12" s="3" t="s">
        <v>29</v>
      </c>
      <c r="S12" s="3" t="s">
        <v>30</v>
      </c>
      <c r="U12" s="3" t="s">
        <v>31</v>
      </c>
      <c r="V12" s="3" t="s">
        <v>32</v>
      </c>
      <c r="W12" s="3" t="s">
        <v>33</v>
      </c>
    </row>
    <row r="13" spans="1:23" x14ac:dyDescent="0.25">
      <c r="A13">
        <v>2011</v>
      </c>
      <c r="B13">
        <v>4</v>
      </c>
      <c r="C13">
        <v>0</v>
      </c>
      <c r="D13">
        <v>0</v>
      </c>
      <c r="G13">
        <v>20070</v>
      </c>
      <c r="H13" s="3" t="s">
        <v>46</v>
      </c>
      <c r="I13">
        <v>0</v>
      </c>
      <c r="J13" s="3" t="s">
        <v>23</v>
      </c>
      <c r="K13" s="3" t="s">
        <v>23</v>
      </c>
      <c r="L13" s="3" t="s">
        <v>24</v>
      </c>
      <c r="M13" s="3" t="s">
        <v>25</v>
      </c>
      <c r="N13" s="3" t="s">
        <v>26</v>
      </c>
      <c r="O13" s="3" t="s">
        <v>27</v>
      </c>
      <c r="P13">
        <v>722836</v>
      </c>
      <c r="Q13" s="3" t="s">
        <v>28</v>
      </c>
      <c r="R13" s="3" t="s">
        <v>29</v>
      </c>
      <c r="S13" s="3" t="s">
        <v>30</v>
      </c>
      <c r="U13" s="3" t="s">
        <v>31</v>
      </c>
      <c r="V13" s="3" t="s">
        <v>32</v>
      </c>
      <c r="W13" s="3" t="s">
        <v>33</v>
      </c>
    </row>
    <row r="14" spans="1:23" x14ac:dyDescent="0.25">
      <c r="A14">
        <v>2021</v>
      </c>
      <c r="B14">
        <v>3</v>
      </c>
      <c r="C14">
        <v>0</v>
      </c>
      <c r="D14">
        <v>0</v>
      </c>
      <c r="G14">
        <v>20070</v>
      </c>
      <c r="H14" s="3" t="s">
        <v>46</v>
      </c>
      <c r="I14">
        <v>0</v>
      </c>
      <c r="J14" s="3" t="s">
        <v>23</v>
      </c>
      <c r="K14" s="3" t="s">
        <v>23</v>
      </c>
      <c r="L14" s="3" t="s">
        <v>24</v>
      </c>
      <c r="M14" s="3" t="s">
        <v>25</v>
      </c>
      <c r="N14" s="3" t="s">
        <v>26</v>
      </c>
      <c r="O14" s="3" t="s">
        <v>27</v>
      </c>
      <c r="P14">
        <v>1057104</v>
      </c>
      <c r="Q14" s="3" t="s">
        <v>28</v>
      </c>
      <c r="R14" s="3" t="s">
        <v>29</v>
      </c>
      <c r="S14" s="3" t="s">
        <v>30</v>
      </c>
      <c r="U14" s="3" t="s">
        <v>31</v>
      </c>
      <c r="V14" s="3" t="s">
        <v>32</v>
      </c>
      <c r="W14" s="3" t="s">
        <v>33</v>
      </c>
    </row>
    <row r="15" spans="1:23" x14ac:dyDescent="0.25">
      <c r="A15">
        <v>2021</v>
      </c>
      <c r="B15">
        <v>4</v>
      </c>
      <c r="C15">
        <v>0</v>
      </c>
      <c r="D15">
        <v>0</v>
      </c>
      <c r="G15">
        <v>20070</v>
      </c>
      <c r="H15" s="3" t="s">
        <v>46</v>
      </c>
      <c r="I15">
        <v>0</v>
      </c>
      <c r="J15" s="3" t="s">
        <v>23</v>
      </c>
      <c r="K15" s="3" t="s">
        <v>23</v>
      </c>
      <c r="L15" s="3" t="s">
        <v>24</v>
      </c>
      <c r="M15" s="3" t="s">
        <v>25</v>
      </c>
      <c r="N15" s="3" t="s">
        <v>26</v>
      </c>
      <c r="O15" s="3" t="s">
        <v>27</v>
      </c>
      <c r="P15">
        <v>1026016</v>
      </c>
      <c r="Q15" s="3" t="s">
        <v>28</v>
      </c>
      <c r="R15" s="3" t="s">
        <v>29</v>
      </c>
      <c r="S15" s="3" t="s">
        <v>30</v>
      </c>
      <c r="U15" s="3" t="s">
        <v>31</v>
      </c>
      <c r="V15" s="3" t="s">
        <v>32</v>
      </c>
      <c r="W15" s="3" t="s">
        <v>33</v>
      </c>
    </row>
    <row r="16" spans="1:23" x14ac:dyDescent="0.25">
      <c r="A16">
        <v>2011</v>
      </c>
      <c r="B16">
        <v>2</v>
      </c>
      <c r="C16">
        <v>0</v>
      </c>
      <c r="D16">
        <v>0</v>
      </c>
      <c r="G16">
        <v>20070</v>
      </c>
      <c r="H16" s="3" t="s">
        <v>46</v>
      </c>
      <c r="I16">
        <v>0</v>
      </c>
      <c r="J16" s="3" t="s">
        <v>23</v>
      </c>
      <c r="K16" s="3" t="s">
        <v>23</v>
      </c>
      <c r="L16" s="3" t="s">
        <v>24</v>
      </c>
      <c r="M16" s="3" t="s">
        <v>25</v>
      </c>
      <c r="N16" s="3" t="s">
        <v>26</v>
      </c>
      <c r="O16" s="3" t="s">
        <v>27</v>
      </c>
      <c r="P16">
        <v>676448</v>
      </c>
      <c r="Q16" s="3" t="s">
        <v>28</v>
      </c>
      <c r="R16" s="3" t="s">
        <v>29</v>
      </c>
      <c r="S16" s="3" t="s">
        <v>30</v>
      </c>
      <c r="U16" s="3" t="s">
        <v>31</v>
      </c>
      <c r="V16" s="3" t="s">
        <v>32</v>
      </c>
      <c r="W16" s="3" t="s">
        <v>33</v>
      </c>
    </row>
    <row r="17" spans="1:23" x14ac:dyDescent="0.25">
      <c r="A17">
        <v>2009</v>
      </c>
      <c r="B17">
        <v>4</v>
      </c>
      <c r="C17">
        <v>0</v>
      </c>
      <c r="D17">
        <v>0</v>
      </c>
      <c r="G17">
        <v>20070</v>
      </c>
      <c r="H17" s="3" t="s">
        <v>46</v>
      </c>
      <c r="I17">
        <v>0</v>
      </c>
      <c r="J17" s="3" t="s">
        <v>23</v>
      </c>
      <c r="K17" s="3" t="s">
        <v>23</v>
      </c>
      <c r="L17" s="3" t="s">
        <v>24</v>
      </c>
      <c r="M17" s="3" t="s">
        <v>25</v>
      </c>
      <c r="N17" s="3" t="s">
        <v>26</v>
      </c>
      <c r="O17" s="3" t="s">
        <v>27</v>
      </c>
      <c r="P17">
        <v>1055518</v>
      </c>
      <c r="Q17" s="3" t="s">
        <v>28</v>
      </c>
      <c r="R17" s="3" t="s">
        <v>29</v>
      </c>
      <c r="S17" s="3" t="s">
        <v>30</v>
      </c>
      <c r="U17" s="3" t="s">
        <v>31</v>
      </c>
      <c r="V17" s="3" t="s">
        <v>32</v>
      </c>
      <c r="W17" s="3" t="s">
        <v>33</v>
      </c>
    </row>
    <row r="18" spans="1:23" x14ac:dyDescent="0.25">
      <c r="A18">
        <v>2009</v>
      </c>
      <c r="B18">
        <v>5</v>
      </c>
      <c r="C18">
        <v>0</v>
      </c>
      <c r="D18">
        <v>0</v>
      </c>
      <c r="G18">
        <v>20070</v>
      </c>
      <c r="H18" s="3" t="s">
        <v>46</v>
      </c>
      <c r="I18">
        <v>0</v>
      </c>
      <c r="J18" s="3" t="s">
        <v>23</v>
      </c>
      <c r="K18" s="3" t="s">
        <v>23</v>
      </c>
      <c r="L18" s="3" t="s">
        <v>24</v>
      </c>
      <c r="M18" s="3" t="s">
        <v>25</v>
      </c>
      <c r="N18" s="3" t="s">
        <v>26</v>
      </c>
      <c r="O18" s="3" t="s">
        <v>27</v>
      </c>
      <c r="P18">
        <v>791396</v>
      </c>
      <c r="Q18" s="3" t="s">
        <v>28</v>
      </c>
      <c r="R18" s="3" t="s">
        <v>29</v>
      </c>
      <c r="S18" s="3" t="s">
        <v>30</v>
      </c>
      <c r="U18" s="3" t="s">
        <v>31</v>
      </c>
      <c r="V18" s="3" t="s">
        <v>32</v>
      </c>
      <c r="W18" s="3" t="s">
        <v>33</v>
      </c>
    </row>
    <row r="19" spans="1:23" x14ac:dyDescent="0.25">
      <c r="A19">
        <v>2009</v>
      </c>
      <c r="B19">
        <v>8</v>
      </c>
      <c r="C19">
        <v>0</v>
      </c>
      <c r="D19">
        <v>0</v>
      </c>
      <c r="G19">
        <v>20070</v>
      </c>
      <c r="H19" s="3" t="s">
        <v>46</v>
      </c>
      <c r="I19">
        <v>0</v>
      </c>
      <c r="J19" s="3" t="s">
        <v>23</v>
      </c>
      <c r="K19" s="3" t="s">
        <v>23</v>
      </c>
      <c r="L19" s="3" t="s">
        <v>24</v>
      </c>
      <c r="M19" s="3" t="s">
        <v>25</v>
      </c>
      <c r="N19" s="3" t="s">
        <v>26</v>
      </c>
      <c r="O19" s="3" t="s">
        <v>27</v>
      </c>
      <c r="P19">
        <v>738442.5625</v>
      </c>
      <c r="Q19" s="3" t="s">
        <v>28</v>
      </c>
      <c r="R19" s="3" t="s">
        <v>29</v>
      </c>
      <c r="S19" s="3" t="s">
        <v>30</v>
      </c>
      <c r="U19" s="3" t="s">
        <v>31</v>
      </c>
      <c r="V19" s="3" t="s">
        <v>32</v>
      </c>
      <c r="W19" s="3" t="s">
        <v>33</v>
      </c>
    </row>
    <row r="20" spans="1:23" x14ac:dyDescent="0.25">
      <c r="A20">
        <v>2009</v>
      </c>
      <c r="B20">
        <v>6</v>
      </c>
      <c r="C20">
        <v>0</v>
      </c>
      <c r="D20">
        <v>0</v>
      </c>
      <c r="G20">
        <v>20070</v>
      </c>
      <c r="H20" s="3" t="s">
        <v>46</v>
      </c>
      <c r="I20">
        <v>0</v>
      </c>
      <c r="J20" s="3" t="s">
        <v>23</v>
      </c>
      <c r="K20" s="3" t="s">
        <v>23</v>
      </c>
      <c r="L20" s="3" t="s">
        <v>24</v>
      </c>
      <c r="M20" s="3" t="s">
        <v>25</v>
      </c>
      <c r="N20" s="3" t="s">
        <v>26</v>
      </c>
      <c r="O20" s="3" t="s">
        <v>27</v>
      </c>
      <c r="P20">
        <v>693561</v>
      </c>
      <c r="Q20" s="3" t="s">
        <v>28</v>
      </c>
      <c r="R20" s="3" t="s">
        <v>29</v>
      </c>
      <c r="S20" s="3" t="s">
        <v>30</v>
      </c>
      <c r="U20" s="3" t="s">
        <v>31</v>
      </c>
      <c r="V20" s="3" t="s">
        <v>32</v>
      </c>
      <c r="W20" s="3" t="s">
        <v>33</v>
      </c>
    </row>
    <row r="21" spans="1:23" x14ac:dyDescent="0.25">
      <c r="A21">
        <v>2009</v>
      </c>
      <c r="B21">
        <v>7</v>
      </c>
      <c r="C21">
        <v>0</v>
      </c>
      <c r="D21">
        <v>0</v>
      </c>
      <c r="G21">
        <v>20070</v>
      </c>
      <c r="H21" s="3" t="s">
        <v>46</v>
      </c>
      <c r="I21">
        <v>0</v>
      </c>
      <c r="J21" s="3" t="s">
        <v>23</v>
      </c>
      <c r="K21" s="3" t="s">
        <v>23</v>
      </c>
      <c r="L21" s="3" t="s">
        <v>24</v>
      </c>
      <c r="M21" s="3" t="s">
        <v>25</v>
      </c>
      <c r="N21" s="3" t="s">
        <v>26</v>
      </c>
      <c r="O21" s="3" t="s">
        <v>27</v>
      </c>
      <c r="P21">
        <v>721437</v>
      </c>
      <c r="Q21" s="3" t="s">
        <v>28</v>
      </c>
      <c r="R21" s="3" t="s">
        <v>29</v>
      </c>
      <c r="S21" s="3" t="s">
        <v>30</v>
      </c>
      <c r="U21" s="3" t="s">
        <v>31</v>
      </c>
      <c r="V21" s="3" t="s">
        <v>32</v>
      </c>
      <c r="W21" s="3" t="s">
        <v>33</v>
      </c>
    </row>
    <row r="22" spans="1:23" x14ac:dyDescent="0.25">
      <c r="A22">
        <v>2009</v>
      </c>
      <c r="B22">
        <v>11</v>
      </c>
      <c r="C22">
        <v>0</v>
      </c>
      <c r="D22">
        <v>0</v>
      </c>
      <c r="G22">
        <v>20070</v>
      </c>
      <c r="H22" s="3" t="s">
        <v>46</v>
      </c>
      <c r="I22">
        <v>0</v>
      </c>
      <c r="J22" s="3" t="s">
        <v>23</v>
      </c>
      <c r="K22" s="3" t="s">
        <v>23</v>
      </c>
      <c r="L22" s="3" t="s">
        <v>24</v>
      </c>
      <c r="M22" s="3" t="s">
        <v>25</v>
      </c>
      <c r="N22" s="3" t="s">
        <v>26</v>
      </c>
      <c r="O22" s="3" t="s">
        <v>27</v>
      </c>
      <c r="P22">
        <v>694529.9375</v>
      </c>
      <c r="Q22" s="3" t="s">
        <v>28</v>
      </c>
      <c r="R22" s="3" t="s">
        <v>29</v>
      </c>
      <c r="S22" s="3" t="s">
        <v>30</v>
      </c>
      <c r="U22" s="3" t="s">
        <v>31</v>
      </c>
      <c r="V22" s="3" t="s">
        <v>32</v>
      </c>
      <c r="W22" s="3" t="s">
        <v>33</v>
      </c>
    </row>
    <row r="23" spans="1:23" x14ac:dyDescent="0.25">
      <c r="A23">
        <v>2009</v>
      </c>
      <c r="B23">
        <v>10</v>
      </c>
      <c r="C23">
        <v>0</v>
      </c>
      <c r="D23">
        <v>0</v>
      </c>
      <c r="G23">
        <v>20070</v>
      </c>
      <c r="H23" s="3" t="s">
        <v>46</v>
      </c>
      <c r="I23">
        <v>0</v>
      </c>
      <c r="J23" s="3" t="s">
        <v>23</v>
      </c>
      <c r="K23" s="3" t="s">
        <v>23</v>
      </c>
      <c r="L23" s="3" t="s">
        <v>24</v>
      </c>
      <c r="M23" s="3" t="s">
        <v>25</v>
      </c>
      <c r="N23" s="3" t="s">
        <v>26</v>
      </c>
      <c r="O23" s="3" t="s">
        <v>27</v>
      </c>
      <c r="P23">
        <v>740379.875</v>
      </c>
      <c r="Q23" s="3" t="s">
        <v>28</v>
      </c>
      <c r="R23" s="3" t="s">
        <v>29</v>
      </c>
      <c r="S23" s="3" t="s">
        <v>30</v>
      </c>
      <c r="U23" s="3" t="s">
        <v>31</v>
      </c>
      <c r="V23" s="3" t="s">
        <v>32</v>
      </c>
      <c r="W23" s="3" t="s">
        <v>33</v>
      </c>
    </row>
    <row r="24" spans="1:23" x14ac:dyDescent="0.25">
      <c r="A24">
        <v>2009</v>
      </c>
      <c r="B24">
        <v>12</v>
      </c>
      <c r="C24">
        <v>0</v>
      </c>
      <c r="D24">
        <v>0</v>
      </c>
      <c r="G24">
        <v>20070</v>
      </c>
      <c r="H24" s="3" t="s">
        <v>46</v>
      </c>
      <c r="I24">
        <v>0</v>
      </c>
      <c r="J24" s="3" t="s">
        <v>23</v>
      </c>
      <c r="K24" s="3" t="s">
        <v>23</v>
      </c>
      <c r="L24" s="3" t="s">
        <v>24</v>
      </c>
      <c r="M24" s="3" t="s">
        <v>25</v>
      </c>
      <c r="N24" s="3" t="s">
        <v>26</v>
      </c>
      <c r="O24" s="3" t="s">
        <v>27</v>
      </c>
      <c r="P24">
        <v>717670.1875</v>
      </c>
      <c r="Q24" s="3" t="s">
        <v>28</v>
      </c>
      <c r="R24" s="3" t="s">
        <v>29</v>
      </c>
      <c r="S24" s="3" t="s">
        <v>30</v>
      </c>
      <c r="U24" s="3" t="s">
        <v>31</v>
      </c>
      <c r="V24" s="3" t="s">
        <v>32</v>
      </c>
      <c r="W24" s="3" t="s">
        <v>33</v>
      </c>
    </row>
    <row r="25" spans="1:23" x14ac:dyDescent="0.25">
      <c r="A25">
        <v>2010</v>
      </c>
      <c r="B25">
        <v>1</v>
      </c>
      <c r="C25">
        <v>0</v>
      </c>
      <c r="D25">
        <v>0</v>
      </c>
      <c r="G25">
        <v>20070</v>
      </c>
      <c r="H25" s="3" t="s">
        <v>46</v>
      </c>
      <c r="I25">
        <v>0</v>
      </c>
      <c r="J25" s="3" t="s">
        <v>23</v>
      </c>
      <c r="K25" s="3" t="s">
        <v>23</v>
      </c>
      <c r="L25" s="3" t="s">
        <v>24</v>
      </c>
      <c r="M25" s="3" t="s">
        <v>25</v>
      </c>
      <c r="N25" s="3" t="s">
        <v>26</v>
      </c>
      <c r="O25" s="3" t="s">
        <v>27</v>
      </c>
      <c r="P25">
        <v>729939.875</v>
      </c>
      <c r="Q25" s="3" t="s">
        <v>28</v>
      </c>
      <c r="R25" s="3" t="s">
        <v>29</v>
      </c>
      <c r="S25" s="3" t="s">
        <v>30</v>
      </c>
      <c r="U25" s="3" t="s">
        <v>31</v>
      </c>
      <c r="V25" s="3" t="s">
        <v>32</v>
      </c>
      <c r="W25" s="3" t="s">
        <v>33</v>
      </c>
    </row>
    <row r="26" spans="1:23" x14ac:dyDescent="0.25">
      <c r="A26">
        <v>2020</v>
      </c>
      <c r="B26">
        <v>10</v>
      </c>
      <c r="C26">
        <v>0</v>
      </c>
      <c r="D26">
        <v>0</v>
      </c>
      <c r="G26">
        <v>20070</v>
      </c>
      <c r="H26" s="3" t="s">
        <v>46</v>
      </c>
      <c r="I26">
        <v>0</v>
      </c>
      <c r="J26" s="3" t="s">
        <v>23</v>
      </c>
      <c r="K26" s="3" t="s">
        <v>23</v>
      </c>
      <c r="L26" s="3" t="s">
        <v>24</v>
      </c>
      <c r="M26" s="3" t="s">
        <v>25</v>
      </c>
      <c r="N26" s="3" t="s">
        <v>26</v>
      </c>
      <c r="O26" s="3" t="s">
        <v>27</v>
      </c>
      <c r="P26">
        <v>1042316</v>
      </c>
      <c r="Q26" s="3" t="s">
        <v>28</v>
      </c>
      <c r="R26" s="3" t="s">
        <v>29</v>
      </c>
      <c r="S26" s="3" t="s">
        <v>30</v>
      </c>
      <c r="U26" s="3" t="s">
        <v>31</v>
      </c>
      <c r="V26" s="3" t="s">
        <v>32</v>
      </c>
      <c r="W26" s="3" t="s">
        <v>33</v>
      </c>
    </row>
    <row r="27" spans="1:23" x14ac:dyDescent="0.25">
      <c r="A27">
        <v>2017</v>
      </c>
      <c r="B27">
        <v>3</v>
      </c>
      <c r="C27">
        <v>0</v>
      </c>
      <c r="D27">
        <v>0</v>
      </c>
      <c r="G27">
        <v>20070</v>
      </c>
      <c r="H27" s="3" t="s">
        <v>46</v>
      </c>
      <c r="I27">
        <v>0</v>
      </c>
      <c r="J27" s="3" t="s">
        <v>23</v>
      </c>
      <c r="K27" s="3" t="s">
        <v>23</v>
      </c>
      <c r="L27" s="3" t="s">
        <v>24</v>
      </c>
      <c r="M27" s="3" t="s">
        <v>25</v>
      </c>
      <c r="N27" s="3" t="s">
        <v>26</v>
      </c>
      <c r="O27" s="3" t="s">
        <v>27</v>
      </c>
      <c r="P27">
        <v>965567</v>
      </c>
      <c r="Q27" s="3" t="s">
        <v>28</v>
      </c>
      <c r="R27" s="3" t="s">
        <v>29</v>
      </c>
      <c r="S27" s="3" t="s">
        <v>30</v>
      </c>
      <c r="U27" s="3" t="s">
        <v>31</v>
      </c>
      <c r="V27" s="3" t="s">
        <v>32</v>
      </c>
      <c r="W27" s="3" t="s">
        <v>33</v>
      </c>
    </row>
    <row r="28" spans="1:23" x14ac:dyDescent="0.25">
      <c r="A28">
        <v>2020</v>
      </c>
      <c r="B28">
        <v>9</v>
      </c>
      <c r="C28">
        <v>0</v>
      </c>
      <c r="D28">
        <v>0</v>
      </c>
      <c r="G28">
        <v>20070</v>
      </c>
      <c r="H28" s="3" t="s">
        <v>46</v>
      </c>
      <c r="I28">
        <v>0</v>
      </c>
      <c r="J28" s="3" t="s">
        <v>23</v>
      </c>
      <c r="K28" s="3" t="s">
        <v>23</v>
      </c>
      <c r="L28" s="3" t="s">
        <v>24</v>
      </c>
      <c r="M28" s="3" t="s">
        <v>25</v>
      </c>
      <c r="N28" s="3" t="s">
        <v>26</v>
      </c>
      <c r="O28" s="3" t="s">
        <v>27</v>
      </c>
      <c r="P28">
        <v>990826</v>
      </c>
      <c r="Q28" s="3" t="s">
        <v>28</v>
      </c>
      <c r="R28" s="3" t="s">
        <v>29</v>
      </c>
      <c r="S28" s="3" t="s">
        <v>30</v>
      </c>
      <c r="U28" s="3" t="s">
        <v>31</v>
      </c>
      <c r="V28" s="3" t="s">
        <v>32</v>
      </c>
      <c r="W28" s="3" t="s">
        <v>33</v>
      </c>
    </row>
    <row r="29" spans="1:23" x14ac:dyDescent="0.25">
      <c r="A29">
        <v>2021</v>
      </c>
      <c r="B29">
        <v>7</v>
      </c>
      <c r="C29">
        <v>0</v>
      </c>
      <c r="D29">
        <v>0</v>
      </c>
      <c r="G29">
        <v>20070</v>
      </c>
      <c r="H29" s="3" t="s">
        <v>46</v>
      </c>
      <c r="I29">
        <v>0</v>
      </c>
      <c r="J29" s="3" t="s">
        <v>23</v>
      </c>
      <c r="K29" s="3" t="s">
        <v>23</v>
      </c>
      <c r="L29" s="3" t="s">
        <v>24</v>
      </c>
      <c r="M29" s="3" t="s">
        <v>25</v>
      </c>
      <c r="N29" s="3" t="s">
        <v>26</v>
      </c>
      <c r="O29" s="3" t="s">
        <v>27</v>
      </c>
      <c r="P29">
        <v>1054082</v>
      </c>
      <c r="Q29" s="3" t="s">
        <v>28</v>
      </c>
      <c r="R29" s="3" t="s">
        <v>29</v>
      </c>
      <c r="S29" s="3" t="s">
        <v>30</v>
      </c>
      <c r="U29" s="3" t="s">
        <v>31</v>
      </c>
      <c r="V29" s="3" t="s">
        <v>32</v>
      </c>
      <c r="W29" s="3" t="s">
        <v>33</v>
      </c>
    </row>
    <row r="30" spans="1:23" x14ac:dyDescent="0.25">
      <c r="A30">
        <v>2010</v>
      </c>
      <c r="B30">
        <v>3</v>
      </c>
      <c r="C30">
        <v>0</v>
      </c>
      <c r="D30">
        <v>0</v>
      </c>
      <c r="G30">
        <v>20070</v>
      </c>
      <c r="H30" s="3" t="s">
        <v>46</v>
      </c>
      <c r="I30">
        <v>0</v>
      </c>
      <c r="J30" s="3" t="s">
        <v>23</v>
      </c>
      <c r="K30" s="3" t="s">
        <v>23</v>
      </c>
      <c r="L30" s="3" t="s">
        <v>24</v>
      </c>
      <c r="M30" s="3" t="s">
        <v>25</v>
      </c>
      <c r="N30" s="3" t="s">
        <v>26</v>
      </c>
      <c r="O30" s="3" t="s">
        <v>27</v>
      </c>
      <c r="P30">
        <v>725096.5625</v>
      </c>
      <c r="Q30" s="3" t="s">
        <v>28</v>
      </c>
      <c r="R30" s="3" t="s">
        <v>29</v>
      </c>
      <c r="S30" s="3" t="s">
        <v>30</v>
      </c>
      <c r="U30" s="3" t="s">
        <v>31</v>
      </c>
      <c r="V30" s="3" t="s">
        <v>32</v>
      </c>
      <c r="W30" s="3" t="s">
        <v>33</v>
      </c>
    </row>
    <row r="31" spans="1:23" x14ac:dyDescent="0.25">
      <c r="A31">
        <v>2010</v>
      </c>
      <c r="B31">
        <v>4</v>
      </c>
      <c r="C31">
        <v>0</v>
      </c>
      <c r="D31">
        <v>0</v>
      </c>
      <c r="G31">
        <v>20070</v>
      </c>
      <c r="H31" s="3" t="s">
        <v>46</v>
      </c>
      <c r="I31">
        <v>0</v>
      </c>
      <c r="J31" s="3" t="s">
        <v>23</v>
      </c>
      <c r="K31" s="3" t="s">
        <v>23</v>
      </c>
      <c r="L31" s="3" t="s">
        <v>24</v>
      </c>
      <c r="M31" s="3" t="s">
        <v>25</v>
      </c>
      <c r="N31" s="3" t="s">
        <v>26</v>
      </c>
      <c r="O31" s="3" t="s">
        <v>27</v>
      </c>
      <c r="P31">
        <v>722836.375</v>
      </c>
      <c r="Q31" s="3" t="s">
        <v>28</v>
      </c>
      <c r="R31" s="3" t="s">
        <v>29</v>
      </c>
      <c r="S31" s="3" t="s">
        <v>30</v>
      </c>
      <c r="U31" s="3" t="s">
        <v>31</v>
      </c>
      <c r="V31" s="3" t="s">
        <v>32</v>
      </c>
      <c r="W31" s="3" t="s">
        <v>33</v>
      </c>
    </row>
    <row r="32" spans="1:23" x14ac:dyDescent="0.25">
      <c r="A32">
        <v>2021</v>
      </c>
      <c r="B32">
        <v>6</v>
      </c>
      <c r="C32">
        <v>0</v>
      </c>
      <c r="D32">
        <v>0</v>
      </c>
      <c r="G32">
        <v>20070</v>
      </c>
      <c r="H32" s="3" t="s">
        <v>46</v>
      </c>
      <c r="I32">
        <v>0</v>
      </c>
      <c r="J32" s="3" t="s">
        <v>23</v>
      </c>
      <c r="K32" s="3" t="s">
        <v>23</v>
      </c>
      <c r="L32" s="3" t="s">
        <v>24</v>
      </c>
      <c r="M32" s="3" t="s">
        <v>25</v>
      </c>
      <c r="N32" s="3" t="s">
        <v>26</v>
      </c>
      <c r="O32" s="3" t="s">
        <v>27</v>
      </c>
      <c r="P32">
        <v>1022346</v>
      </c>
      <c r="Q32" s="3" t="s">
        <v>28</v>
      </c>
      <c r="R32" s="3" t="s">
        <v>29</v>
      </c>
      <c r="S32" s="3" t="s">
        <v>30</v>
      </c>
      <c r="U32" s="3" t="s">
        <v>31</v>
      </c>
      <c r="V32" s="3" t="s">
        <v>32</v>
      </c>
      <c r="W32" s="3" t="s">
        <v>33</v>
      </c>
    </row>
    <row r="33" spans="1:23" x14ac:dyDescent="0.25">
      <c r="A33">
        <v>2020</v>
      </c>
      <c r="B33">
        <v>6</v>
      </c>
      <c r="C33">
        <v>0</v>
      </c>
      <c r="D33">
        <v>0</v>
      </c>
      <c r="G33">
        <v>20070</v>
      </c>
      <c r="H33" s="3" t="s">
        <v>46</v>
      </c>
      <c r="I33">
        <v>0</v>
      </c>
      <c r="J33" s="3" t="s">
        <v>23</v>
      </c>
      <c r="K33" s="3" t="s">
        <v>23</v>
      </c>
      <c r="L33" s="3" t="s">
        <v>24</v>
      </c>
      <c r="M33" s="3" t="s">
        <v>25</v>
      </c>
      <c r="N33" s="3" t="s">
        <v>26</v>
      </c>
      <c r="O33" s="3" t="s">
        <v>27</v>
      </c>
      <c r="P33">
        <v>1012631</v>
      </c>
      <c r="Q33" s="3" t="s">
        <v>28</v>
      </c>
      <c r="R33" s="3" t="s">
        <v>29</v>
      </c>
      <c r="S33" s="3" t="s">
        <v>30</v>
      </c>
      <c r="U33" s="3" t="s">
        <v>31</v>
      </c>
      <c r="V33" s="3" t="s">
        <v>32</v>
      </c>
      <c r="W33" s="3" t="s">
        <v>33</v>
      </c>
    </row>
    <row r="34" spans="1:23" x14ac:dyDescent="0.25">
      <c r="A34">
        <v>2011</v>
      </c>
      <c r="B34">
        <v>3</v>
      </c>
      <c r="C34">
        <v>0</v>
      </c>
      <c r="D34">
        <v>0</v>
      </c>
      <c r="G34">
        <v>20070</v>
      </c>
      <c r="H34" s="3" t="s">
        <v>46</v>
      </c>
      <c r="I34">
        <v>0</v>
      </c>
      <c r="J34" s="3" t="s">
        <v>23</v>
      </c>
      <c r="K34" s="3" t="s">
        <v>23</v>
      </c>
      <c r="L34" s="3" t="s">
        <v>24</v>
      </c>
      <c r="M34" s="3" t="s">
        <v>25</v>
      </c>
      <c r="N34" s="3" t="s">
        <v>26</v>
      </c>
      <c r="O34" s="3" t="s">
        <v>27</v>
      </c>
      <c r="P34">
        <v>725097</v>
      </c>
      <c r="Q34" s="3" t="s">
        <v>28</v>
      </c>
      <c r="R34" s="3" t="s">
        <v>29</v>
      </c>
      <c r="S34" s="3" t="s">
        <v>30</v>
      </c>
      <c r="U34" s="3" t="s">
        <v>31</v>
      </c>
      <c r="V34" s="3" t="s">
        <v>32</v>
      </c>
      <c r="W34" s="3" t="s">
        <v>33</v>
      </c>
    </row>
    <row r="35" spans="1:23" x14ac:dyDescent="0.25">
      <c r="A35">
        <v>2021</v>
      </c>
      <c r="B35">
        <v>10</v>
      </c>
      <c r="C35">
        <v>0</v>
      </c>
      <c r="D35">
        <v>0</v>
      </c>
      <c r="G35">
        <v>20070</v>
      </c>
      <c r="H35" s="3" t="s">
        <v>46</v>
      </c>
      <c r="I35">
        <v>0</v>
      </c>
      <c r="J35" s="3" t="s">
        <v>23</v>
      </c>
      <c r="K35" s="3" t="s">
        <v>23</v>
      </c>
      <c r="L35" s="3" t="s">
        <v>24</v>
      </c>
      <c r="M35" s="3" t="s">
        <v>25</v>
      </c>
      <c r="N35" s="3" t="s">
        <v>26</v>
      </c>
      <c r="O35" s="3" t="s">
        <v>27</v>
      </c>
      <c r="P35">
        <v>1049656</v>
      </c>
      <c r="Q35" s="3" t="s">
        <v>28</v>
      </c>
      <c r="R35" s="3" t="s">
        <v>29</v>
      </c>
      <c r="S35" s="3" t="s">
        <v>30</v>
      </c>
      <c r="U35" s="3" t="s">
        <v>31</v>
      </c>
      <c r="V35" s="3" t="s">
        <v>32</v>
      </c>
      <c r="W35" s="3" t="s">
        <v>33</v>
      </c>
    </row>
    <row r="36" spans="1:23" x14ac:dyDescent="0.25">
      <c r="A36">
        <v>2017</v>
      </c>
      <c r="B36">
        <v>2</v>
      </c>
      <c r="C36">
        <v>0</v>
      </c>
      <c r="D36">
        <v>0</v>
      </c>
      <c r="G36">
        <v>20070</v>
      </c>
      <c r="H36" s="3" t="s">
        <v>46</v>
      </c>
      <c r="I36">
        <v>0</v>
      </c>
      <c r="J36" s="3" t="s">
        <v>23</v>
      </c>
      <c r="K36" s="3" t="s">
        <v>23</v>
      </c>
      <c r="L36" s="3" t="s">
        <v>24</v>
      </c>
      <c r="M36" s="3" t="s">
        <v>25</v>
      </c>
      <c r="N36" s="3" t="s">
        <v>26</v>
      </c>
      <c r="O36" s="3" t="s">
        <v>27</v>
      </c>
      <c r="P36">
        <v>798252</v>
      </c>
      <c r="Q36" s="3" t="s">
        <v>28</v>
      </c>
      <c r="R36" s="3" t="s">
        <v>29</v>
      </c>
      <c r="S36" s="3" t="s">
        <v>30</v>
      </c>
      <c r="U36" s="3" t="s">
        <v>31</v>
      </c>
      <c r="V36" s="3" t="s">
        <v>32</v>
      </c>
      <c r="W36" s="3" t="s">
        <v>33</v>
      </c>
    </row>
    <row r="37" spans="1:23" x14ac:dyDescent="0.25">
      <c r="A37">
        <v>2018</v>
      </c>
      <c r="B37">
        <v>5</v>
      </c>
      <c r="C37">
        <v>0</v>
      </c>
      <c r="D37">
        <v>0</v>
      </c>
      <c r="G37">
        <v>20070</v>
      </c>
      <c r="H37" s="3" t="s">
        <v>46</v>
      </c>
      <c r="I37">
        <v>0</v>
      </c>
      <c r="J37" s="3" t="s">
        <v>23</v>
      </c>
      <c r="K37" s="3" t="s">
        <v>23</v>
      </c>
      <c r="L37" s="3" t="s">
        <v>24</v>
      </c>
      <c r="M37" s="3" t="s">
        <v>25</v>
      </c>
      <c r="N37" s="3" t="s">
        <v>26</v>
      </c>
      <c r="O37" s="3" t="s">
        <v>27</v>
      </c>
      <c r="P37">
        <v>793719</v>
      </c>
      <c r="Q37" s="3" t="s">
        <v>28</v>
      </c>
      <c r="R37" s="3" t="s">
        <v>29</v>
      </c>
      <c r="S37" s="3" t="s">
        <v>30</v>
      </c>
      <c r="U37" s="3" t="s">
        <v>31</v>
      </c>
      <c r="V37" s="3" t="s">
        <v>32</v>
      </c>
      <c r="W37" s="3" t="s">
        <v>33</v>
      </c>
    </row>
    <row r="38" spans="1:23" x14ac:dyDescent="0.25">
      <c r="A38">
        <v>2013</v>
      </c>
      <c r="B38">
        <v>7</v>
      </c>
      <c r="C38">
        <v>0</v>
      </c>
      <c r="D38">
        <v>0</v>
      </c>
      <c r="G38">
        <v>20070</v>
      </c>
      <c r="H38" s="3" t="s">
        <v>46</v>
      </c>
      <c r="I38">
        <v>0</v>
      </c>
      <c r="J38" s="3" t="s">
        <v>23</v>
      </c>
      <c r="K38" s="3" t="s">
        <v>23</v>
      </c>
      <c r="L38" s="3" t="s">
        <v>24</v>
      </c>
      <c r="M38" s="3" t="s">
        <v>25</v>
      </c>
      <c r="N38" s="3" t="s">
        <v>26</v>
      </c>
      <c r="O38" s="3" t="s">
        <v>27</v>
      </c>
      <c r="P38">
        <v>723554</v>
      </c>
      <c r="Q38" s="3" t="s">
        <v>28</v>
      </c>
      <c r="R38" s="3" t="s">
        <v>29</v>
      </c>
      <c r="S38" s="3" t="s">
        <v>30</v>
      </c>
      <c r="U38" s="3" t="s">
        <v>31</v>
      </c>
      <c r="V38" s="3" t="s">
        <v>32</v>
      </c>
      <c r="W38" s="3" t="s">
        <v>33</v>
      </c>
    </row>
    <row r="39" spans="1:23" x14ac:dyDescent="0.25">
      <c r="A39">
        <v>2015</v>
      </c>
      <c r="B39">
        <v>5</v>
      </c>
      <c r="C39">
        <v>0</v>
      </c>
      <c r="D39">
        <v>0</v>
      </c>
      <c r="G39">
        <v>20070</v>
      </c>
      <c r="H39" s="3" t="s">
        <v>46</v>
      </c>
      <c r="I39">
        <v>0</v>
      </c>
      <c r="J39" s="3" t="s">
        <v>23</v>
      </c>
      <c r="K39" s="3" t="s">
        <v>23</v>
      </c>
      <c r="L39" s="3" t="s">
        <v>24</v>
      </c>
      <c r="M39" s="3" t="s">
        <v>25</v>
      </c>
      <c r="N39" s="3" t="s">
        <v>26</v>
      </c>
      <c r="O39" s="3" t="s">
        <v>27</v>
      </c>
      <c r="P39">
        <v>816927</v>
      </c>
      <c r="Q39" s="3" t="s">
        <v>28</v>
      </c>
      <c r="R39" s="3" t="s">
        <v>29</v>
      </c>
      <c r="S39" s="3" t="s">
        <v>30</v>
      </c>
      <c r="U39" s="3" t="s">
        <v>31</v>
      </c>
      <c r="V39" s="3" t="s">
        <v>32</v>
      </c>
      <c r="W39" s="3" t="s">
        <v>33</v>
      </c>
    </row>
    <row r="40" spans="1:23" x14ac:dyDescent="0.25">
      <c r="A40">
        <v>2014</v>
      </c>
      <c r="B40">
        <v>2</v>
      </c>
      <c r="C40">
        <v>0</v>
      </c>
      <c r="D40">
        <v>0</v>
      </c>
      <c r="G40">
        <v>20070</v>
      </c>
      <c r="H40" s="3" t="s">
        <v>46</v>
      </c>
      <c r="I40">
        <v>0</v>
      </c>
      <c r="J40" s="3" t="s">
        <v>23</v>
      </c>
      <c r="K40" s="3" t="s">
        <v>23</v>
      </c>
      <c r="L40" s="3" t="s">
        <v>24</v>
      </c>
      <c r="M40" s="3" t="s">
        <v>25</v>
      </c>
      <c r="N40" s="3" t="s">
        <v>26</v>
      </c>
      <c r="O40" s="3" t="s">
        <v>27</v>
      </c>
      <c r="P40">
        <v>845316</v>
      </c>
      <c r="Q40" s="3" t="s">
        <v>28</v>
      </c>
      <c r="R40" s="3" t="s">
        <v>29</v>
      </c>
      <c r="S40" s="3" t="s">
        <v>30</v>
      </c>
      <c r="U40" s="3" t="s">
        <v>31</v>
      </c>
      <c r="V40" s="3" t="s">
        <v>32</v>
      </c>
      <c r="W40" s="3" t="s">
        <v>33</v>
      </c>
    </row>
    <row r="41" spans="1:23" x14ac:dyDescent="0.25">
      <c r="A41">
        <v>2013</v>
      </c>
      <c r="B41">
        <v>5</v>
      </c>
      <c r="C41">
        <v>0</v>
      </c>
      <c r="D41">
        <v>0</v>
      </c>
      <c r="G41">
        <v>20070</v>
      </c>
      <c r="H41" s="3" t="s">
        <v>46</v>
      </c>
      <c r="I41">
        <v>0</v>
      </c>
      <c r="J41" s="3" t="s">
        <v>23</v>
      </c>
      <c r="K41" s="3" t="s">
        <v>23</v>
      </c>
      <c r="L41" s="3" t="s">
        <v>24</v>
      </c>
      <c r="M41" s="3" t="s">
        <v>25</v>
      </c>
      <c r="N41" s="3" t="s">
        <v>26</v>
      </c>
      <c r="O41" s="3" t="s">
        <v>27</v>
      </c>
      <c r="P41">
        <v>793071</v>
      </c>
      <c r="Q41" s="3" t="s">
        <v>28</v>
      </c>
      <c r="R41" s="3" t="s">
        <v>29</v>
      </c>
      <c r="S41" s="3" t="s">
        <v>30</v>
      </c>
      <c r="U41" s="3" t="s">
        <v>31</v>
      </c>
      <c r="V41" s="3" t="s">
        <v>32</v>
      </c>
      <c r="W41" s="3" t="s">
        <v>33</v>
      </c>
    </row>
    <row r="42" spans="1:23" x14ac:dyDescent="0.25">
      <c r="A42">
        <v>2016</v>
      </c>
      <c r="B42">
        <v>7</v>
      </c>
      <c r="C42">
        <v>0</v>
      </c>
      <c r="D42">
        <v>0</v>
      </c>
      <c r="G42">
        <v>20070</v>
      </c>
      <c r="H42" s="3" t="s">
        <v>46</v>
      </c>
      <c r="I42">
        <v>0</v>
      </c>
      <c r="J42" s="3" t="s">
        <v>23</v>
      </c>
      <c r="K42" s="3" t="s">
        <v>23</v>
      </c>
      <c r="L42" s="3" t="s">
        <v>24</v>
      </c>
      <c r="M42" s="3" t="s">
        <v>25</v>
      </c>
      <c r="N42" s="3" t="s">
        <v>26</v>
      </c>
      <c r="O42" s="3" t="s">
        <v>27</v>
      </c>
      <c r="P42">
        <v>936746</v>
      </c>
      <c r="Q42" s="3" t="s">
        <v>28</v>
      </c>
      <c r="R42" s="3" t="s">
        <v>29</v>
      </c>
      <c r="S42" s="3" t="s">
        <v>30</v>
      </c>
      <c r="U42" s="3" t="s">
        <v>31</v>
      </c>
      <c r="V42" s="3" t="s">
        <v>32</v>
      </c>
      <c r="W42" s="3" t="s">
        <v>33</v>
      </c>
    </row>
    <row r="43" spans="1:23" x14ac:dyDescent="0.25">
      <c r="A43">
        <v>2021</v>
      </c>
      <c r="B43">
        <v>11</v>
      </c>
      <c r="C43">
        <v>0</v>
      </c>
      <c r="D43">
        <v>0</v>
      </c>
      <c r="G43">
        <v>20070</v>
      </c>
      <c r="H43" s="3" t="s">
        <v>46</v>
      </c>
      <c r="I43">
        <v>0</v>
      </c>
      <c r="J43" s="3" t="s">
        <v>23</v>
      </c>
      <c r="K43" s="3" t="s">
        <v>23</v>
      </c>
      <c r="L43" s="3" t="s">
        <v>24</v>
      </c>
      <c r="M43" s="3" t="s">
        <v>25</v>
      </c>
      <c r="N43" s="3" t="s">
        <v>26</v>
      </c>
      <c r="O43" s="3" t="s">
        <v>27</v>
      </c>
      <c r="P43">
        <v>1030550</v>
      </c>
      <c r="Q43" s="3" t="s">
        <v>28</v>
      </c>
      <c r="R43" s="3" t="s">
        <v>29</v>
      </c>
      <c r="S43" s="3" t="s">
        <v>30</v>
      </c>
      <c r="U43" s="3" t="s">
        <v>31</v>
      </c>
      <c r="V43" s="3" t="s">
        <v>32</v>
      </c>
      <c r="W43" s="3" t="s">
        <v>33</v>
      </c>
    </row>
    <row r="44" spans="1:23" x14ac:dyDescent="0.25">
      <c r="A44">
        <v>2013</v>
      </c>
      <c r="B44">
        <v>4</v>
      </c>
      <c r="C44">
        <v>0</v>
      </c>
      <c r="D44">
        <v>0</v>
      </c>
      <c r="G44">
        <v>20070</v>
      </c>
      <c r="H44" s="3" t="s">
        <v>46</v>
      </c>
      <c r="I44">
        <v>0</v>
      </c>
      <c r="J44" s="3" t="s">
        <v>23</v>
      </c>
      <c r="K44" s="3" t="s">
        <v>23</v>
      </c>
      <c r="L44" s="3" t="s">
        <v>24</v>
      </c>
      <c r="M44" s="3" t="s">
        <v>25</v>
      </c>
      <c r="N44" s="3" t="s">
        <v>26</v>
      </c>
      <c r="O44" s="3" t="s">
        <v>27</v>
      </c>
      <c r="P44">
        <v>724958</v>
      </c>
      <c r="Q44" s="3" t="s">
        <v>28</v>
      </c>
      <c r="R44" s="3" t="s">
        <v>29</v>
      </c>
      <c r="S44" s="3" t="s">
        <v>30</v>
      </c>
      <c r="U44" s="3" t="s">
        <v>31</v>
      </c>
      <c r="V44" s="3" t="s">
        <v>32</v>
      </c>
      <c r="W44" s="3" t="s">
        <v>33</v>
      </c>
    </row>
    <row r="45" spans="1:23" x14ac:dyDescent="0.25">
      <c r="A45">
        <v>2013</v>
      </c>
      <c r="B45">
        <v>3</v>
      </c>
      <c r="C45">
        <v>0</v>
      </c>
      <c r="D45">
        <v>0</v>
      </c>
      <c r="G45">
        <v>20070</v>
      </c>
      <c r="H45" s="3" t="s">
        <v>46</v>
      </c>
      <c r="I45">
        <v>0</v>
      </c>
      <c r="J45" s="3" t="s">
        <v>23</v>
      </c>
      <c r="K45" s="3" t="s">
        <v>23</v>
      </c>
      <c r="L45" s="3" t="s">
        <v>24</v>
      </c>
      <c r="M45" s="3" t="s">
        <v>25</v>
      </c>
      <c r="N45" s="3" t="s">
        <v>26</v>
      </c>
      <c r="O45" s="3" t="s">
        <v>27</v>
      </c>
      <c r="P45">
        <v>807212</v>
      </c>
      <c r="Q45" s="3" t="s">
        <v>28</v>
      </c>
      <c r="R45" s="3" t="s">
        <v>29</v>
      </c>
      <c r="S45" s="3" t="s">
        <v>30</v>
      </c>
      <c r="U45" s="3" t="s">
        <v>31</v>
      </c>
      <c r="V45" s="3" t="s">
        <v>32</v>
      </c>
      <c r="W45" s="3" t="s">
        <v>33</v>
      </c>
    </row>
    <row r="46" spans="1:23" x14ac:dyDescent="0.25">
      <c r="A46">
        <v>2013</v>
      </c>
      <c r="B46">
        <v>9</v>
      </c>
      <c r="C46">
        <v>0</v>
      </c>
      <c r="D46">
        <v>0</v>
      </c>
      <c r="G46">
        <v>20070</v>
      </c>
      <c r="H46" s="3" t="s">
        <v>46</v>
      </c>
      <c r="I46">
        <v>0</v>
      </c>
      <c r="J46" s="3" t="s">
        <v>23</v>
      </c>
      <c r="K46" s="3" t="s">
        <v>23</v>
      </c>
      <c r="L46" s="3" t="s">
        <v>24</v>
      </c>
      <c r="M46" s="3" t="s">
        <v>25</v>
      </c>
      <c r="N46" s="3" t="s">
        <v>26</v>
      </c>
      <c r="O46" s="3" t="s">
        <v>27</v>
      </c>
      <c r="P46">
        <v>717725</v>
      </c>
      <c r="Q46" s="3" t="s">
        <v>28</v>
      </c>
      <c r="R46" s="3" t="s">
        <v>29</v>
      </c>
      <c r="S46" s="3" t="s">
        <v>30</v>
      </c>
      <c r="U46" s="3" t="s">
        <v>31</v>
      </c>
      <c r="V46" s="3" t="s">
        <v>32</v>
      </c>
      <c r="W46" s="3" t="s">
        <v>33</v>
      </c>
    </row>
    <row r="47" spans="1:23" x14ac:dyDescent="0.25">
      <c r="A47">
        <v>2012</v>
      </c>
      <c r="B47">
        <v>1</v>
      </c>
      <c r="C47">
        <v>0</v>
      </c>
      <c r="D47">
        <v>0</v>
      </c>
      <c r="G47">
        <v>20070</v>
      </c>
      <c r="H47" s="3" t="s">
        <v>46</v>
      </c>
      <c r="I47">
        <v>0</v>
      </c>
      <c r="J47" s="3" t="s">
        <v>23</v>
      </c>
      <c r="K47" s="3" t="s">
        <v>23</v>
      </c>
      <c r="L47" s="3" t="s">
        <v>24</v>
      </c>
      <c r="M47" s="3" t="s">
        <v>25</v>
      </c>
      <c r="N47" s="3" t="s">
        <v>26</v>
      </c>
      <c r="O47" s="3" t="s">
        <v>27</v>
      </c>
      <c r="P47">
        <v>805377</v>
      </c>
      <c r="Q47" s="3" t="s">
        <v>28</v>
      </c>
      <c r="R47" s="3" t="s">
        <v>29</v>
      </c>
      <c r="S47" s="3" t="s">
        <v>30</v>
      </c>
      <c r="U47" s="3" t="s">
        <v>31</v>
      </c>
      <c r="V47" s="3" t="s">
        <v>32</v>
      </c>
      <c r="W47" s="3" t="s">
        <v>33</v>
      </c>
    </row>
    <row r="48" spans="1:23" x14ac:dyDescent="0.25">
      <c r="A48">
        <v>2017</v>
      </c>
      <c r="B48">
        <v>6</v>
      </c>
      <c r="C48">
        <v>0</v>
      </c>
      <c r="D48">
        <v>0</v>
      </c>
      <c r="G48">
        <v>20070</v>
      </c>
      <c r="H48" s="3" t="s">
        <v>46</v>
      </c>
      <c r="I48">
        <v>0</v>
      </c>
      <c r="J48" s="3" t="s">
        <v>23</v>
      </c>
      <c r="K48" s="3" t="s">
        <v>23</v>
      </c>
      <c r="L48" s="3" t="s">
        <v>24</v>
      </c>
      <c r="M48" s="3" t="s">
        <v>25</v>
      </c>
      <c r="N48" s="3" t="s">
        <v>26</v>
      </c>
      <c r="O48" s="3" t="s">
        <v>27</v>
      </c>
      <c r="P48">
        <v>928758</v>
      </c>
      <c r="Q48" s="3" t="s">
        <v>28</v>
      </c>
      <c r="R48" s="3" t="s">
        <v>29</v>
      </c>
      <c r="S48" s="3" t="s">
        <v>30</v>
      </c>
      <c r="U48" s="3" t="s">
        <v>31</v>
      </c>
      <c r="V48" s="3" t="s">
        <v>32</v>
      </c>
      <c r="W48" s="3" t="s">
        <v>33</v>
      </c>
    </row>
    <row r="49" spans="1:23" x14ac:dyDescent="0.25">
      <c r="A49">
        <v>2013</v>
      </c>
      <c r="B49">
        <v>10</v>
      </c>
      <c r="C49">
        <v>0</v>
      </c>
      <c r="D49">
        <v>0</v>
      </c>
      <c r="G49">
        <v>20070</v>
      </c>
      <c r="H49" s="3" t="s">
        <v>46</v>
      </c>
      <c r="I49">
        <v>0</v>
      </c>
      <c r="J49" s="3" t="s">
        <v>23</v>
      </c>
      <c r="K49" s="3" t="s">
        <v>23</v>
      </c>
      <c r="L49" s="3" t="s">
        <v>24</v>
      </c>
      <c r="M49" s="3" t="s">
        <v>25</v>
      </c>
      <c r="N49" s="3" t="s">
        <v>26</v>
      </c>
      <c r="O49" s="3" t="s">
        <v>27</v>
      </c>
      <c r="P49">
        <v>742553</v>
      </c>
      <c r="Q49" s="3" t="s">
        <v>28</v>
      </c>
      <c r="R49" s="3" t="s">
        <v>29</v>
      </c>
      <c r="S49" s="3" t="s">
        <v>30</v>
      </c>
      <c r="U49" s="3" t="s">
        <v>31</v>
      </c>
      <c r="V49" s="3" t="s">
        <v>32</v>
      </c>
      <c r="W49" s="3" t="s">
        <v>33</v>
      </c>
    </row>
    <row r="50" spans="1:23" x14ac:dyDescent="0.25">
      <c r="A50">
        <v>2014</v>
      </c>
      <c r="B50">
        <v>12</v>
      </c>
      <c r="C50">
        <v>0</v>
      </c>
      <c r="D50">
        <v>0</v>
      </c>
      <c r="G50">
        <v>20070</v>
      </c>
      <c r="H50" s="3" t="s">
        <v>46</v>
      </c>
      <c r="I50">
        <v>0</v>
      </c>
      <c r="J50" s="3" t="s">
        <v>23</v>
      </c>
      <c r="K50" s="3" t="s">
        <v>23</v>
      </c>
      <c r="L50" s="3" t="s">
        <v>24</v>
      </c>
      <c r="M50" s="3" t="s">
        <v>25</v>
      </c>
      <c r="N50" s="3" t="s">
        <v>26</v>
      </c>
      <c r="O50" s="3" t="s">
        <v>27</v>
      </c>
      <c r="P50">
        <v>794582</v>
      </c>
      <c r="Q50" s="3" t="s">
        <v>28</v>
      </c>
      <c r="R50" s="3" t="s">
        <v>29</v>
      </c>
      <c r="S50" s="3" t="s">
        <v>30</v>
      </c>
      <c r="U50" s="3" t="s">
        <v>31</v>
      </c>
      <c r="V50" s="3" t="s">
        <v>32</v>
      </c>
      <c r="W50" s="3" t="s">
        <v>33</v>
      </c>
    </row>
    <row r="51" spans="1:23" x14ac:dyDescent="0.25">
      <c r="A51">
        <v>2012</v>
      </c>
      <c r="B51">
        <v>12</v>
      </c>
      <c r="C51">
        <v>0</v>
      </c>
      <c r="D51">
        <v>0</v>
      </c>
      <c r="G51">
        <v>20070</v>
      </c>
      <c r="H51" s="3" t="s">
        <v>46</v>
      </c>
      <c r="I51">
        <v>0</v>
      </c>
      <c r="J51" s="3" t="s">
        <v>23</v>
      </c>
      <c r="K51" s="3" t="s">
        <v>23</v>
      </c>
      <c r="L51" s="3" t="s">
        <v>24</v>
      </c>
      <c r="M51" s="3" t="s">
        <v>25</v>
      </c>
      <c r="N51" s="3" t="s">
        <v>26</v>
      </c>
      <c r="O51" s="3" t="s">
        <v>27</v>
      </c>
      <c r="P51">
        <v>826318</v>
      </c>
      <c r="Q51" s="3" t="s">
        <v>28</v>
      </c>
      <c r="R51" s="3" t="s">
        <v>29</v>
      </c>
      <c r="S51" s="3" t="s">
        <v>30</v>
      </c>
      <c r="U51" s="3" t="s">
        <v>31</v>
      </c>
      <c r="V51" s="3" t="s">
        <v>32</v>
      </c>
      <c r="W51" s="3" t="s">
        <v>33</v>
      </c>
    </row>
    <row r="52" spans="1:23" x14ac:dyDescent="0.25">
      <c r="A52">
        <v>2011</v>
      </c>
      <c r="B52">
        <v>11</v>
      </c>
      <c r="C52">
        <v>0</v>
      </c>
      <c r="D52">
        <v>0</v>
      </c>
      <c r="G52">
        <v>20070</v>
      </c>
      <c r="H52" s="3" t="s">
        <v>46</v>
      </c>
      <c r="I52">
        <v>0</v>
      </c>
      <c r="J52" s="3" t="s">
        <v>23</v>
      </c>
      <c r="K52" s="3" t="s">
        <v>23</v>
      </c>
      <c r="L52" s="3" t="s">
        <v>24</v>
      </c>
      <c r="M52" s="3" t="s">
        <v>25</v>
      </c>
      <c r="N52" s="3" t="s">
        <v>26</v>
      </c>
      <c r="O52" s="3" t="s">
        <v>27</v>
      </c>
      <c r="P52">
        <v>749893</v>
      </c>
      <c r="Q52" s="3" t="s">
        <v>28</v>
      </c>
      <c r="R52" s="3" t="s">
        <v>29</v>
      </c>
      <c r="S52" s="3" t="s">
        <v>30</v>
      </c>
      <c r="U52" s="3" t="s">
        <v>31</v>
      </c>
      <c r="V52" s="3" t="s">
        <v>32</v>
      </c>
      <c r="W52" s="3" t="s">
        <v>33</v>
      </c>
    </row>
    <row r="53" spans="1:23" x14ac:dyDescent="0.25">
      <c r="A53">
        <v>2011</v>
      </c>
      <c r="B53">
        <v>12</v>
      </c>
      <c r="C53">
        <v>0</v>
      </c>
      <c r="D53">
        <v>0</v>
      </c>
      <c r="G53">
        <v>20070</v>
      </c>
      <c r="H53" s="3" t="s">
        <v>46</v>
      </c>
      <c r="I53">
        <v>0</v>
      </c>
      <c r="J53" s="3" t="s">
        <v>23</v>
      </c>
      <c r="K53" s="3" t="s">
        <v>23</v>
      </c>
      <c r="L53" s="3" t="s">
        <v>24</v>
      </c>
      <c r="M53" s="3" t="s">
        <v>25</v>
      </c>
      <c r="N53" s="3" t="s">
        <v>26</v>
      </c>
      <c r="O53" s="3" t="s">
        <v>27</v>
      </c>
      <c r="P53">
        <v>786378</v>
      </c>
      <c r="Q53" s="3" t="s">
        <v>28</v>
      </c>
      <c r="R53" s="3" t="s">
        <v>29</v>
      </c>
      <c r="S53" s="3" t="s">
        <v>30</v>
      </c>
      <c r="U53" s="3" t="s">
        <v>31</v>
      </c>
      <c r="V53" s="3" t="s">
        <v>32</v>
      </c>
      <c r="W53" s="3" t="s">
        <v>33</v>
      </c>
    </row>
    <row r="54" spans="1:23" x14ac:dyDescent="0.25">
      <c r="A54">
        <v>2013</v>
      </c>
      <c r="B54">
        <v>11</v>
      </c>
      <c r="C54">
        <v>0</v>
      </c>
      <c r="D54">
        <v>0</v>
      </c>
      <c r="G54">
        <v>20070</v>
      </c>
      <c r="H54" s="3" t="s">
        <v>46</v>
      </c>
      <c r="I54">
        <v>0</v>
      </c>
      <c r="J54" s="3" t="s">
        <v>23</v>
      </c>
      <c r="K54" s="3" t="s">
        <v>23</v>
      </c>
      <c r="L54" s="3" t="s">
        <v>24</v>
      </c>
      <c r="M54" s="3" t="s">
        <v>25</v>
      </c>
      <c r="N54" s="3" t="s">
        <v>26</v>
      </c>
      <c r="O54" s="3" t="s">
        <v>27</v>
      </c>
      <c r="P54">
        <v>863127</v>
      </c>
      <c r="Q54" s="3" t="s">
        <v>28</v>
      </c>
      <c r="R54" s="3" t="s">
        <v>29</v>
      </c>
      <c r="S54" s="3" t="s">
        <v>30</v>
      </c>
      <c r="U54" s="3" t="s">
        <v>31</v>
      </c>
      <c r="V54" s="3" t="s">
        <v>32</v>
      </c>
      <c r="W54" s="3" t="s">
        <v>33</v>
      </c>
    </row>
    <row r="55" spans="1:23" x14ac:dyDescent="0.25">
      <c r="A55">
        <v>2013</v>
      </c>
      <c r="B55">
        <v>12</v>
      </c>
      <c r="C55">
        <v>0</v>
      </c>
      <c r="D55">
        <v>0</v>
      </c>
      <c r="G55">
        <v>20070</v>
      </c>
      <c r="H55" s="3" t="s">
        <v>46</v>
      </c>
      <c r="I55">
        <v>0</v>
      </c>
      <c r="J55" s="3" t="s">
        <v>23</v>
      </c>
      <c r="K55" s="3" t="s">
        <v>23</v>
      </c>
      <c r="L55" s="3" t="s">
        <v>24</v>
      </c>
      <c r="M55" s="3" t="s">
        <v>25</v>
      </c>
      <c r="N55" s="3" t="s">
        <v>26</v>
      </c>
      <c r="O55" s="3" t="s">
        <v>27</v>
      </c>
      <c r="P55">
        <v>899613</v>
      </c>
      <c r="Q55" s="3" t="s">
        <v>28</v>
      </c>
      <c r="R55" s="3" t="s">
        <v>29</v>
      </c>
      <c r="S55" s="3" t="s">
        <v>30</v>
      </c>
      <c r="U55" s="3" t="s">
        <v>31</v>
      </c>
      <c r="V55" s="3" t="s">
        <v>32</v>
      </c>
      <c r="W55" s="3" t="s">
        <v>33</v>
      </c>
    </row>
    <row r="56" spans="1:23" x14ac:dyDescent="0.25">
      <c r="A56">
        <v>2014</v>
      </c>
      <c r="B56">
        <v>7</v>
      </c>
      <c r="C56">
        <v>0</v>
      </c>
      <c r="D56">
        <v>0</v>
      </c>
      <c r="G56">
        <v>20070</v>
      </c>
      <c r="H56" s="3" t="s">
        <v>46</v>
      </c>
      <c r="I56">
        <v>0</v>
      </c>
      <c r="J56" s="3" t="s">
        <v>23</v>
      </c>
      <c r="K56" s="3" t="s">
        <v>23</v>
      </c>
      <c r="L56" s="3" t="s">
        <v>24</v>
      </c>
      <c r="M56" s="3" t="s">
        <v>25</v>
      </c>
      <c r="N56" s="3" t="s">
        <v>26</v>
      </c>
      <c r="O56" s="3" t="s">
        <v>27</v>
      </c>
      <c r="P56">
        <v>816819</v>
      </c>
      <c r="Q56" s="3" t="s">
        <v>28</v>
      </c>
      <c r="R56" s="3" t="s">
        <v>29</v>
      </c>
      <c r="S56" s="3" t="s">
        <v>30</v>
      </c>
      <c r="U56" s="3" t="s">
        <v>31</v>
      </c>
      <c r="V56" s="3" t="s">
        <v>32</v>
      </c>
      <c r="W56" s="3" t="s">
        <v>33</v>
      </c>
    </row>
    <row r="57" spans="1:23" x14ac:dyDescent="0.25">
      <c r="A57">
        <v>2011</v>
      </c>
      <c r="B57">
        <v>5</v>
      </c>
      <c r="C57">
        <v>0</v>
      </c>
      <c r="D57">
        <v>0</v>
      </c>
      <c r="G57">
        <v>20070</v>
      </c>
      <c r="H57" s="3" t="s">
        <v>46</v>
      </c>
      <c r="I57">
        <v>0</v>
      </c>
      <c r="J57" s="3" t="s">
        <v>23</v>
      </c>
      <c r="K57" s="3" t="s">
        <v>23</v>
      </c>
      <c r="L57" s="3" t="s">
        <v>24</v>
      </c>
      <c r="M57" s="3" t="s">
        <v>25</v>
      </c>
      <c r="N57" s="3" t="s">
        <v>26</v>
      </c>
      <c r="O57" s="3" t="s">
        <v>27</v>
      </c>
      <c r="P57">
        <v>790750</v>
      </c>
      <c r="Q57" s="3" t="s">
        <v>28</v>
      </c>
      <c r="R57" s="3" t="s">
        <v>29</v>
      </c>
      <c r="S57" s="3" t="s">
        <v>30</v>
      </c>
      <c r="U57" s="3" t="s">
        <v>31</v>
      </c>
      <c r="V57" s="3" t="s">
        <v>32</v>
      </c>
      <c r="W57" s="3" t="s">
        <v>33</v>
      </c>
    </row>
    <row r="58" spans="1:23" x14ac:dyDescent="0.25">
      <c r="A58">
        <v>2011</v>
      </c>
      <c r="B58">
        <v>6</v>
      </c>
      <c r="C58">
        <v>0</v>
      </c>
      <c r="D58">
        <v>0</v>
      </c>
      <c r="G58">
        <v>20070</v>
      </c>
      <c r="H58" s="3" t="s">
        <v>46</v>
      </c>
      <c r="I58">
        <v>0</v>
      </c>
      <c r="J58" s="3" t="s">
        <v>23</v>
      </c>
      <c r="K58" s="3" t="s">
        <v>23</v>
      </c>
      <c r="L58" s="3" t="s">
        <v>24</v>
      </c>
      <c r="M58" s="3" t="s">
        <v>25</v>
      </c>
      <c r="N58" s="3" t="s">
        <v>26</v>
      </c>
      <c r="O58" s="3" t="s">
        <v>27</v>
      </c>
      <c r="P58">
        <v>694207</v>
      </c>
      <c r="Q58" s="3" t="s">
        <v>28</v>
      </c>
      <c r="R58" s="3" t="s">
        <v>29</v>
      </c>
      <c r="S58" s="3" t="s">
        <v>30</v>
      </c>
      <c r="U58" s="3" t="s">
        <v>31</v>
      </c>
      <c r="V58" s="3" t="s">
        <v>32</v>
      </c>
      <c r="W58" s="3" t="s">
        <v>33</v>
      </c>
    </row>
    <row r="59" spans="1:23" x14ac:dyDescent="0.25">
      <c r="A59">
        <v>2014</v>
      </c>
      <c r="B59">
        <v>4</v>
      </c>
      <c r="C59">
        <v>0</v>
      </c>
      <c r="D59">
        <v>0</v>
      </c>
      <c r="G59">
        <v>20070</v>
      </c>
      <c r="H59" s="3" t="s">
        <v>46</v>
      </c>
      <c r="I59">
        <v>0</v>
      </c>
      <c r="J59" s="3" t="s">
        <v>23</v>
      </c>
      <c r="K59" s="3" t="s">
        <v>23</v>
      </c>
      <c r="L59" s="3" t="s">
        <v>24</v>
      </c>
      <c r="M59" s="3" t="s">
        <v>25</v>
      </c>
      <c r="N59" s="3" t="s">
        <v>26</v>
      </c>
      <c r="O59" s="3" t="s">
        <v>27</v>
      </c>
      <c r="P59">
        <v>758313</v>
      </c>
      <c r="Q59" s="3" t="s">
        <v>28</v>
      </c>
      <c r="R59" s="3" t="s">
        <v>29</v>
      </c>
      <c r="S59" s="3" t="s">
        <v>30</v>
      </c>
      <c r="U59" s="3" t="s">
        <v>31</v>
      </c>
      <c r="V59" s="3" t="s">
        <v>32</v>
      </c>
      <c r="W59" s="3" t="s">
        <v>33</v>
      </c>
    </row>
    <row r="60" spans="1:23" x14ac:dyDescent="0.25">
      <c r="A60">
        <v>2014</v>
      </c>
      <c r="B60">
        <v>3</v>
      </c>
      <c r="C60">
        <v>0</v>
      </c>
      <c r="D60">
        <v>0</v>
      </c>
      <c r="G60">
        <v>20070</v>
      </c>
      <c r="H60" s="3" t="s">
        <v>46</v>
      </c>
      <c r="I60">
        <v>0</v>
      </c>
      <c r="J60" s="3" t="s">
        <v>23</v>
      </c>
      <c r="K60" s="3" t="s">
        <v>23</v>
      </c>
      <c r="L60" s="3" t="s">
        <v>24</v>
      </c>
      <c r="M60" s="3" t="s">
        <v>25</v>
      </c>
      <c r="N60" s="3" t="s">
        <v>26</v>
      </c>
      <c r="O60" s="3" t="s">
        <v>27</v>
      </c>
      <c r="P60">
        <v>893783</v>
      </c>
      <c r="Q60" s="3" t="s">
        <v>28</v>
      </c>
      <c r="R60" s="3" t="s">
        <v>29</v>
      </c>
      <c r="S60" s="3" t="s">
        <v>30</v>
      </c>
      <c r="U60" s="3" t="s">
        <v>31</v>
      </c>
      <c r="V60" s="3" t="s">
        <v>32</v>
      </c>
      <c r="W60" s="3" t="s">
        <v>33</v>
      </c>
    </row>
    <row r="61" spans="1:23" x14ac:dyDescent="0.25">
      <c r="A61">
        <v>2018</v>
      </c>
      <c r="B61">
        <v>10</v>
      </c>
      <c r="C61">
        <v>0</v>
      </c>
      <c r="D61">
        <v>0</v>
      </c>
      <c r="G61">
        <v>20070</v>
      </c>
      <c r="H61" s="3" t="s">
        <v>46</v>
      </c>
      <c r="I61">
        <v>0</v>
      </c>
      <c r="J61" s="3" t="s">
        <v>23</v>
      </c>
      <c r="K61" s="3" t="s">
        <v>23</v>
      </c>
      <c r="L61" s="3" t="s">
        <v>24</v>
      </c>
      <c r="M61" s="3" t="s">
        <v>25</v>
      </c>
      <c r="N61" s="3" t="s">
        <v>26</v>
      </c>
      <c r="O61" s="3" t="s">
        <v>27</v>
      </c>
      <c r="P61">
        <v>942467</v>
      </c>
      <c r="Q61" s="3" t="s">
        <v>28</v>
      </c>
      <c r="R61" s="3" t="s">
        <v>29</v>
      </c>
      <c r="S61" s="3" t="s">
        <v>30</v>
      </c>
      <c r="U61" s="3" t="s">
        <v>31</v>
      </c>
      <c r="V61" s="3" t="s">
        <v>32</v>
      </c>
      <c r="W61" s="3" t="s">
        <v>33</v>
      </c>
    </row>
    <row r="62" spans="1:23" x14ac:dyDescent="0.25">
      <c r="A62">
        <v>2011</v>
      </c>
      <c r="B62">
        <v>7</v>
      </c>
      <c r="C62">
        <v>0</v>
      </c>
      <c r="D62">
        <v>0</v>
      </c>
      <c r="G62">
        <v>20070</v>
      </c>
      <c r="H62" s="3" t="s">
        <v>46</v>
      </c>
      <c r="I62">
        <v>0</v>
      </c>
      <c r="J62" s="3" t="s">
        <v>23</v>
      </c>
      <c r="K62" s="3" t="s">
        <v>23</v>
      </c>
      <c r="L62" s="3" t="s">
        <v>24</v>
      </c>
      <c r="M62" s="3" t="s">
        <v>25</v>
      </c>
      <c r="N62" s="3" t="s">
        <v>26</v>
      </c>
      <c r="O62" s="3" t="s">
        <v>27</v>
      </c>
      <c r="P62">
        <v>721330</v>
      </c>
      <c r="Q62" s="3" t="s">
        <v>28</v>
      </c>
      <c r="R62" s="3" t="s">
        <v>29</v>
      </c>
      <c r="S62" s="3" t="s">
        <v>30</v>
      </c>
      <c r="U62" s="3" t="s">
        <v>31</v>
      </c>
      <c r="V62" s="3" t="s">
        <v>32</v>
      </c>
      <c r="W62" s="3" t="s">
        <v>33</v>
      </c>
    </row>
    <row r="63" spans="1:23" x14ac:dyDescent="0.25">
      <c r="A63">
        <v>2011</v>
      </c>
      <c r="B63">
        <v>8</v>
      </c>
      <c r="C63">
        <v>0</v>
      </c>
      <c r="D63">
        <v>0</v>
      </c>
      <c r="G63">
        <v>20070</v>
      </c>
      <c r="H63" s="3" t="s">
        <v>46</v>
      </c>
      <c r="I63">
        <v>0</v>
      </c>
      <c r="J63" s="3" t="s">
        <v>23</v>
      </c>
      <c r="K63" s="3" t="s">
        <v>23</v>
      </c>
      <c r="L63" s="3" t="s">
        <v>24</v>
      </c>
      <c r="M63" s="3" t="s">
        <v>25</v>
      </c>
      <c r="N63" s="3" t="s">
        <v>26</v>
      </c>
      <c r="O63" s="3" t="s">
        <v>27</v>
      </c>
      <c r="P63">
        <v>728844</v>
      </c>
      <c r="Q63" s="3" t="s">
        <v>28</v>
      </c>
      <c r="R63" s="3" t="s">
        <v>29</v>
      </c>
      <c r="S63" s="3" t="s">
        <v>30</v>
      </c>
      <c r="U63" s="3" t="s">
        <v>31</v>
      </c>
      <c r="V63" s="3" t="s">
        <v>32</v>
      </c>
      <c r="W63" s="3" t="s">
        <v>33</v>
      </c>
    </row>
    <row r="64" spans="1:23" x14ac:dyDescent="0.25">
      <c r="A64">
        <v>2016</v>
      </c>
      <c r="B64">
        <v>9</v>
      </c>
      <c r="C64">
        <v>0</v>
      </c>
      <c r="D64">
        <v>0</v>
      </c>
      <c r="G64">
        <v>20070</v>
      </c>
      <c r="H64" s="3" t="s">
        <v>46</v>
      </c>
      <c r="I64">
        <v>0</v>
      </c>
      <c r="J64" s="3" t="s">
        <v>23</v>
      </c>
      <c r="K64" s="3" t="s">
        <v>23</v>
      </c>
      <c r="L64" s="3" t="s">
        <v>24</v>
      </c>
      <c r="M64" s="3" t="s">
        <v>25</v>
      </c>
      <c r="N64" s="3" t="s">
        <v>26</v>
      </c>
      <c r="O64" s="3" t="s">
        <v>27</v>
      </c>
      <c r="P64">
        <v>910990</v>
      </c>
      <c r="Q64" s="3" t="s">
        <v>28</v>
      </c>
      <c r="R64" s="3" t="s">
        <v>29</v>
      </c>
      <c r="S64" s="3" t="s">
        <v>30</v>
      </c>
      <c r="U64" s="3" t="s">
        <v>31</v>
      </c>
      <c r="V64" s="3" t="s">
        <v>32</v>
      </c>
      <c r="W64" s="3" t="s">
        <v>33</v>
      </c>
    </row>
    <row r="65" spans="1:23" x14ac:dyDescent="0.25">
      <c r="A65">
        <v>2014</v>
      </c>
      <c r="B65">
        <v>5</v>
      </c>
      <c r="C65">
        <v>0</v>
      </c>
      <c r="D65">
        <v>0</v>
      </c>
      <c r="G65">
        <v>20070</v>
      </c>
      <c r="H65" s="3" t="s">
        <v>46</v>
      </c>
      <c r="I65">
        <v>0</v>
      </c>
      <c r="J65" s="3" t="s">
        <v>23</v>
      </c>
      <c r="K65" s="3" t="s">
        <v>23</v>
      </c>
      <c r="L65" s="3" t="s">
        <v>24</v>
      </c>
      <c r="M65" s="3" t="s">
        <v>25</v>
      </c>
      <c r="N65" s="3" t="s">
        <v>26</v>
      </c>
      <c r="O65" s="3" t="s">
        <v>27</v>
      </c>
      <c r="P65">
        <v>827074</v>
      </c>
      <c r="Q65" s="3" t="s">
        <v>28</v>
      </c>
      <c r="R65" s="3" t="s">
        <v>29</v>
      </c>
      <c r="S65" s="3" t="s">
        <v>30</v>
      </c>
      <c r="U65" s="3" t="s">
        <v>31</v>
      </c>
      <c r="V65" s="3" t="s">
        <v>32</v>
      </c>
      <c r="W65" s="3" t="s">
        <v>33</v>
      </c>
    </row>
    <row r="66" spans="1:23" x14ac:dyDescent="0.25">
      <c r="A66">
        <v>2014</v>
      </c>
      <c r="B66">
        <v>11</v>
      </c>
      <c r="C66">
        <v>0</v>
      </c>
      <c r="D66">
        <v>0</v>
      </c>
      <c r="G66">
        <v>20070</v>
      </c>
      <c r="H66" s="3" t="s">
        <v>46</v>
      </c>
      <c r="I66">
        <v>0</v>
      </c>
      <c r="J66" s="3" t="s">
        <v>23</v>
      </c>
      <c r="K66" s="3" t="s">
        <v>23</v>
      </c>
      <c r="L66" s="3" t="s">
        <v>24</v>
      </c>
      <c r="M66" s="3" t="s">
        <v>25</v>
      </c>
      <c r="N66" s="3" t="s">
        <v>26</v>
      </c>
      <c r="O66" s="3" t="s">
        <v>27</v>
      </c>
      <c r="P66">
        <v>763494</v>
      </c>
      <c r="Q66" s="3" t="s">
        <v>28</v>
      </c>
      <c r="R66" s="3" t="s">
        <v>29</v>
      </c>
      <c r="S66" s="3" t="s">
        <v>30</v>
      </c>
      <c r="U66" s="3" t="s">
        <v>31</v>
      </c>
      <c r="V66" s="3" t="s">
        <v>32</v>
      </c>
      <c r="W66" s="3" t="s">
        <v>33</v>
      </c>
    </row>
    <row r="67" spans="1:23" x14ac:dyDescent="0.25">
      <c r="A67">
        <v>2014</v>
      </c>
      <c r="B67">
        <v>9</v>
      </c>
      <c r="C67">
        <v>0</v>
      </c>
      <c r="D67">
        <v>0</v>
      </c>
      <c r="G67">
        <v>20070</v>
      </c>
      <c r="H67" s="3" t="s">
        <v>46</v>
      </c>
      <c r="I67">
        <v>0</v>
      </c>
      <c r="J67" s="3" t="s">
        <v>23</v>
      </c>
      <c r="K67" s="3" t="s">
        <v>23</v>
      </c>
      <c r="L67" s="3" t="s">
        <v>24</v>
      </c>
      <c r="M67" s="3" t="s">
        <v>25</v>
      </c>
      <c r="N67" s="3" t="s">
        <v>26</v>
      </c>
      <c r="O67" s="3" t="s">
        <v>27</v>
      </c>
      <c r="P67">
        <v>744388</v>
      </c>
      <c r="Q67" s="3" t="s">
        <v>28</v>
      </c>
      <c r="R67" s="3" t="s">
        <v>29</v>
      </c>
      <c r="S67" s="3" t="s">
        <v>30</v>
      </c>
      <c r="U67" s="3" t="s">
        <v>31</v>
      </c>
      <c r="V67" s="3" t="s">
        <v>32</v>
      </c>
      <c r="W67" s="3" t="s">
        <v>33</v>
      </c>
    </row>
    <row r="68" spans="1:23" x14ac:dyDescent="0.25">
      <c r="A68">
        <v>2021</v>
      </c>
      <c r="B68">
        <v>5</v>
      </c>
      <c r="C68">
        <v>0</v>
      </c>
      <c r="D68">
        <v>0</v>
      </c>
      <c r="G68">
        <v>20070</v>
      </c>
      <c r="H68" s="3" t="s">
        <v>46</v>
      </c>
      <c r="I68">
        <v>0</v>
      </c>
      <c r="J68" s="3" t="s">
        <v>23</v>
      </c>
      <c r="K68" s="3" t="s">
        <v>23</v>
      </c>
      <c r="L68" s="3" t="s">
        <v>24</v>
      </c>
      <c r="M68" s="3" t="s">
        <v>25</v>
      </c>
      <c r="N68" s="3" t="s">
        <v>26</v>
      </c>
      <c r="O68" s="3" t="s">
        <v>27</v>
      </c>
      <c r="P68">
        <v>1061854</v>
      </c>
      <c r="Q68" s="3" t="s">
        <v>28</v>
      </c>
      <c r="R68" s="3" t="s">
        <v>29</v>
      </c>
      <c r="S68" s="3" t="s">
        <v>30</v>
      </c>
      <c r="U68" s="3" t="s">
        <v>31</v>
      </c>
      <c r="V68" s="3" t="s">
        <v>32</v>
      </c>
      <c r="W68" s="3" t="s">
        <v>33</v>
      </c>
    </row>
    <row r="69" spans="1:23" x14ac:dyDescent="0.25">
      <c r="A69">
        <v>2015</v>
      </c>
      <c r="B69">
        <v>10</v>
      </c>
      <c r="C69">
        <v>0</v>
      </c>
      <c r="D69">
        <v>0</v>
      </c>
      <c r="G69">
        <v>20070</v>
      </c>
      <c r="H69" s="3" t="s">
        <v>46</v>
      </c>
      <c r="I69">
        <v>0</v>
      </c>
      <c r="J69" s="3" t="s">
        <v>23</v>
      </c>
      <c r="K69" s="3" t="s">
        <v>23</v>
      </c>
      <c r="L69" s="3" t="s">
        <v>24</v>
      </c>
      <c r="M69" s="3" t="s">
        <v>25</v>
      </c>
      <c r="N69" s="3" t="s">
        <v>26</v>
      </c>
      <c r="O69" s="3" t="s">
        <v>27</v>
      </c>
      <c r="P69">
        <v>909112</v>
      </c>
      <c r="Q69" s="3" t="s">
        <v>28</v>
      </c>
      <c r="R69" s="3" t="s">
        <v>29</v>
      </c>
      <c r="S69" s="3" t="s">
        <v>30</v>
      </c>
      <c r="U69" s="3" t="s">
        <v>31</v>
      </c>
      <c r="V69" s="3" t="s">
        <v>32</v>
      </c>
      <c r="W69" s="3" t="s">
        <v>33</v>
      </c>
    </row>
    <row r="70" spans="1:23" x14ac:dyDescent="0.25">
      <c r="A70">
        <v>2012</v>
      </c>
      <c r="B70">
        <v>9</v>
      </c>
      <c r="C70">
        <v>0</v>
      </c>
      <c r="D70">
        <v>0</v>
      </c>
      <c r="G70">
        <v>20070</v>
      </c>
      <c r="H70" s="3" t="s">
        <v>46</v>
      </c>
      <c r="I70">
        <v>0</v>
      </c>
      <c r="J70" s="3" t="s">
        <v>23</v>
      </c>
      <c r="K70" s="3" t="s">
        <v>23</v>
      </c>
      <c r="L70" s="3" t="s">
        <v>24</v>
      </c>
      <c r="M70" s="3" t="s">
        <v>25</v>
      </c>
      <c r="N70" s="3" t="s">
        <v>26</v>
      </c>
      <c r="O70" s="3" t="s">
        <v>27</v>
      </c>
      <c r="P70">
        <v>691063</v>
      </c>
      <c r="Q70" s="3" t="s">
        <v>28</v>
      </c>
      <c r="R70" s="3" t="s">
        <v>29</v>
      </c>
      <c r="S70" s="3" t="s">
        <v>30</v>
      </c>
      <c r="U70" s="3" t="s">
        <v>31</v>
      </c>
      <c r="V70" s="3" t="s">
        <v>32</v>
      </c>
      <c r="W70" s="3" t="s">
        <v>33</v>
      </c>
    </row>
    <row r="71" spans="1:23" x14ac:dyDescent="0.25">
      <c r="A71">
        <v>2011</v>
      </c>
      <c r="B71">
        <v>9</v>
      </c>
      <c r="C71">
        <v>0</v>
      </c>
      <c r="D71">
        <v>0</v>
      </c>
      <c r="G71">
        <v>20070</v>
      </c>
      <c r="H71" s="3" t="s">
        <v>46</v>
      </c>
      <c r="I71">
        <v>0</v>
      </c>
      <c r="J71" s="3" t="s">
        <v>23</v>
      </c>
      <c r="K71" s="3" t="s">
        <v>23</v>
      </c>
      <c r="L71" s="3" t="s">
        <v>24</v>
      </c>
      <c r="M71" s="3" t="s">
        <v>25</v>
      </c>
      <c r="N71" s="3" t="s">
        <v>26</v>
      </c>
      <c r="O71" s="3" t="s">
        <v>27</v>
      </c>
      <c r="P71">
        <v>702289</v>
      </c>
      <c r="Q71" s="3" t="s">
        <v>28</v>
      </c>
      <c r="R71" s="3" t="s">
        <v>29</v>
      </c>
      <c r="S71" s="3" t="s">
        <v>30</v>
      </c>
      <c r="U71" s="3" t="s">
        <v>31</v>
      </c>
      <c r="V71" s="3" t="s">
        <v>32</v>
      </c>
      <c r="W71" s="3" t="s">
        <v>33</v>
      </c>
    </row>
    <row r="72" spans="1:23" x14ac:dyDescent="0.25">
      <c r="A72">
        <v>2015</v>
      </c>
      <c r="B72">
        <v>2</v>
      </c>
      <c r="C72">
        <v>0</v>
      </c>
      <c r="D72">
        <v>0</v>
      </c>
      <c r="G72">
        <v>20070</v>
      </c>
      <c r="H72" s="3" t="s">
        <v>46</v>
      </c>
      <c r="I72">
        <v>0</v>
      </c>
      <c r="J72" s="3" t="s">
        <v>23</v>
      </c>
      <c r="K72" s="3" t="s">
        <v>23</v>
      </c>
      <c r="L72" s="3" t="s">
        <v>24</v>
      </c>
      <c r="M72" s="3" t="s">
        <v>25</v>
      </c>
      <c r="N72" s="3" t="s">
        <v>26</v>
      </c>
      <c r="O72" s="3" t="s">
        <v>27</v>
      </c>
      <c r="P72">
        <v>714595</v>
      </c>
      <c r="Q72" s="3" t="s">
        <v>28</v>
      </c>
      <c r="R72" s="3" t="s">
        <v>29</v>
      </c>
      <c r="S72" s="3" t="s">
        <v>30</v>
      </c>
      <c r="U72" s="3" t="s">
        <v>31</v>
      </c>
      <c r="V72" s="3" t="s">
        <v>32</v>
      </c>
      <c r="W72" s="3" t="s">
        <v>33</v>
      </c>
    </row>
    <row r="73" spans="1:23" x14ac:dyDescent="0.25">
      <c r="A73">
        <v>2015</v>
      </c>
      <c r="B73">
        <v>3</v>
      </c>
      <c r="C73">
        <v>0</v>
      </c>
      <c r="D73">
        <v>0</v>
      </c>
      <c r="G73">
        <v>20070</v>
      </c>
      <c r="H73" s="3" t="s">
        <v>46</v>
      </c>
      <c r="I73">
        <v>0</v>
      </c>
      <c r="J73" s="3" t="s">
        <v>23</v>
      </c>
      <c r="K73" s="3" t="s">
        <v>23</v>
      </c>
      <c r="L73" s="3" t="s">
        <v>24</v>
      </c>
      <c r="M73" s="3" t="s">
        <v>25</v>
      </c>
      <c r="N73" s="3" t="s">
        <v>26</v>
      </c>
      <c r="O73" s="3" t="s">
        <v>27</v>
      </c>
      <c r="P73">
        <v>790696</v>
      </c>
      <c r="Q73" s="3" t="s">
        <v>28</v>
      </c>
      <c r="R73" s="3" t="s">
        <v>29</v>
      </c>
      <c r="S73" s="3" t="s">
        <v>30</v>
      </c>
      <c r="U73" s="3" t="s">
        <v>31</v>
      </c>
      <c r="V73" s="3" t="s">
        <v>32</v>
      </c>
      <c r="W73" s="3" t="s">
        <v>33</v>
      </c>
    </row>
    <row r="74" spans="1:23" x14ac:dyDescent="0.25">
      <c r="A74">
        <v>2011</v>
      </c>
      <c r="B74">
        <v>10</v>
      </c>
      <c r="C74">
        <v>0</v>
      </c>
      <c r="D74">
        <v>0</v>
      </c>
      <c r="G74">
        <v>20070</v>
      </c>
      <c r="H74" s="3" t="s">
        <v>46</v>
      </c>
      <c r="I74">
        <v>0</v>
      </c>
      <c r="J74" s="3" t="s">
        <v>23</v>
      </c>
      <c r="K74" s="3" t="s">
        <v>23</v>
      </c>
      <c r="L74" s="3" t="s">
        <v>24</v>
      </c>
      <c r="M74" s="3" t="s">
        <v>25</v>
      </c>
      <c r="N74" s="3" t="s">
        <v>26</v>
      </c>
      <c r="O74" s="3" t="s">
        <v>27</v>
      </c>
      <c r="P74">
        <v>775908</v>
      </c>
      <c r="Q74" s="3" t="s">
        <v>28</v>
      </c>
      <c r="R74" s="3" t="s">
        <v>29</v>
      </c>
      <c r="S74" s="3" t="s">
        <v>30</v>
      </c>
      <c r="U74" s="3" t="s">
        <v>31</v>
      </c>
      <c r="V74" s="3" t="s">
        <v>32</v>
      </c>
      <c r="W74" s="3" t="s">
        <v>33</v>
      </c>
    </row>
    <row r="75" spans="1:23" x14ac:dyDescent="0.25">
      <c r="A75">
        <v>2021</v>
      </c>
      <c r="B75">
        <v>1</v>
      </c>
      <c r="C75">
        <v>0</v>
      </c>
      <c r="D75">
        <v>0</v>
      </c>
      <c r="G75">
        <v>20070</v>
      </c>
      <c r="H75" s="3" t="s">
        <v>46</v>
      </c>
      <c r="I75">
        <v>0</v>
      </c>
      <c r="J75" s="3" t="s">
        <v>23</v>
      </c>
      <c r="K75" s="3" t="s">
        <v>23</v>
      </c>
      <c r="L75" s="3" t="s">
        <v>24</v>
      </c>
      <c r="M75" s="3" t="s">
        <v>25</v>
      </c>
      <c r="N75" s="3" t="s">
        <v>26</v>
      </c>
      <c r="O75" s="3" t="s">
        <v>27</v>
      </c>
      <c r="P75">
        <v>1061530</v>
      </c>
      <c r="Q75" s="3" t="s">
        <v>28</v>
      </c>
      <c r="R75" s="3" t="s">
        <v>29</v>
      </c>
      <c r="S75" s="3" t="s">
        <v>30</v>
      </c>
      <c r="U75" s="3" t="s">
        <v>31</v>
      </c>
      <c r="V75" s="3" t="s">
        <v>32</v>
      </c>
      <c r="W75" s="3" t="s">
        <v>33</v>
      </c>
    </row>
    <row r="76" spans="1:23" x14ac:dyDescent="0.25">
      <c r="A76">
        <v>2010</v>
      </c>
      <c r="B76">
        <v>12</v>
      </c>
      <c r="C76">
        <v>0</v>
      </c>
      <c r="D76">
        <v>0</v>
      </c>
      <c r="G76">
        <v>20070</v>
      </c>
      <c r="H76" s="3" t="s">
        <v>46</v>
      </c>
      <c r="I76">
        <v>0</v>
      </c>
      <c r="J76" s="3" t="s">
        <v>23</v>
      </c>
      <c r="K76" s="3" t="s">
        <v>23</v>
      </c>
      <c r="L76" s="3" t="s">
        <v>24</v>
      </c>
      <c r="M76" s="3" t="s">
        <v>25</v>
      </c>
      <c r="N76" s="3" t="s">
        <v>26</v>
      </c>
      <c r="O76" s="3" t="s">
        <v>27</v>
      </c>
      <c r="P76">
        <v>717670</v>
      </c>
      <c r="Q76" s="3" t="s">
        <v>28</v>
      </c>
      <c r="R76" s="3" t="s">
        <v>29</v>
      </c>
      <c r="S76" s="3" t="s">
        <v>30</v>
      </c>
      <c r="U76" s="3" t="s">
        <v>31</v>
      </c>
      <c r="V76" s="3" t="s">
        <v>32</v>
      </c>
      <c r="W76" s="3" t="s">
        <v>33</v>
      </c>
    </row>
    <row r="77" spans="1:23" x14ac:dyDescent="0.25">
      <c r="A77">
        <v>2010</v>
      </c>
      <c r="B77">
        <v>2</v>
      </c>
      <c r="C77">
        <v>0</v>
      </c>
      <c r="D77">
        <v>0</v>
      </c>
      <c r="G77">
        <v>20070</v>
      </c>
      <c r="H77" s="3" t="s">
        <v>46</v>
      </c>
      <c r="I77">
        <v>0</v>
      </c>
      <c r="J77" s="3" t="s">
        <v>23</v>
      </c>
      <c r="K77" s="3" t="s">
        <v>23</v>
      </c>
      <c r="L77" s="3" t="s">
        <v>24</v>
      </c>
      <c r="M77" s="3" t="s">
        <v>25</v>
      </c>
      <c r="N77" s="3" t="s">
        <v>26</v>
      </c>
      <c r="O77" s="3" t="s">
        <v>27</v>
      </c>
      <c r="P77">
        <v>676340.625</v>
      </c>
      <c r="Q77" s="3" t="s">
        <v>28</v>
      </c>
      <c r="R77" s="3" t="s">
        <v>29</v>
      </c>
      <c r="S77" s="3" t="s">
        <v>30</v>
      </c>
      <c r="U77" s="3" t="s">
        <v>31</v>
      </c>
      <c r="V77" s="3" t="s">
        <v>32</v>
      </c>
      <c r="W77" s="3" t="s">
        <v>33</v>
      </c>
    </row>
    <row r="78" spans="1:23" x14ac:dyDescent="0.25">
      <c r="A78">
        <v>2003</v>
      </c>
      <c r="B78">
        <v>8</v>
      </c>
      <c r="C78">
        <v>0</v>
      </c>
      <c r="D78">
        <v>0</v>
      </c>
      <c r="G78">
        <v>20070</v>
      </c>
      <c r="H78" s="3" t="s">
        <v>46</v>
      </c>
      <c r="I78">
        <v>0</v>
      </c>
      <c r="J78" s="3" t="s">
        <v>23</v>
      </c>
      <c r="K78" s="3" t="s">
        <v>23</v>
      </c>
      <c r="L78" s="3" t="s">
        <v>24</v>
      </c>
      <c r="M78" s="3" t="s">
        <v>25</v>
      </c>
      <c r="N78" s="3" t="s">
        <v>26</v>
      </c>
      <c r="O78" s="3" t="s">
        <v>27</v>
      </c>
      <c r="P78">
        <v>697916</v>
      </c>
      <c r="Q78" s="3" t="s">
        <v>28</v>
      </c>
      <c r="R78" s="3" t="s">
        <v>29</v>
      </c>
      <c r="S78" s="3" t="s">
        <v>30</v>
      </c>
      <c r="U78" s="3" t="s">
        <v>31</v>
      </c>
      <c r="V78" s="3" t="s">
        <v>32</v>
      </c>
      <c r="W78" s="3" t="s">
        <v>33</v>
      </c>
    </row>
    <row r="79" spans="1:23" x14ac:dyDescent="0.25">
      <c r="A79">
        <v>2008</v>
      </c>
      <c r="B79">
        <v>3</v>
      </c>
      <c r="C79">
        <v>0</v>
      </c>
      <c r="D79">
        <v>0</v>
      </c>
      <c r="G79">
        <v>20070</v>
      </c>
      <c r="H79" s="3" t="s">
        <v>46</v>
      </c>
      <c r="I79">
        <v>0</v>
      </c>
      <c r="J79" s="3" t="s">
        <v>23</v>
      </c>
      <c r="K79" s="3" t="s">
        <v>23</v>
      </c>
      <c r="L79" s="3" t="s">
        <v>24</v>
      </c>
      <c r="M79" s="3" t="s">
        <v>25</v>
      </c>
      <c r="N79" s="3" t="s">
        <v>26</v>
      </c>
      <c r="O79" s="3" t="s">
        <v>27</v>
      </c>
      <c r="P79">
        <v>725097</v>
      </c>
      <c r="Q79" s="3" t="s">
        <v>28</v>
      </c>
      <c r="R79" s="3" t="s">
        <v>29</v>
      </c>
      <c r="S79" s="3" t="s">
        <v>30</v>
      </c>
      <c r="U79" s="3" t="s">
        <v>31</v>
      </c>
      <c r="V79" s="3" t="s">
        <v>32</v>
      </c>
      <c r="W79" s="3" t="s">
        <v>33</v>
      </c>
    </row>
    <row r="80" spans="1:23" x14ac:dyDescent="0.25">
      <c r="A80">
        <v>2005</v>
      </c>
      <c r="B80">
        <v>3</v>
      </c>
      <c r="C80">
        <v>0</v>
      </c>
      <c r="D80">
        <v>0</v>
      </c>
      <c r="G80">
        <v>20070</v>
      </c>
      <c r="H80" s="3" t="s">
        <v>46</v>
      </c>
      <c r="I80">
        <v>0</v>
      </c>
      <c r="J80" s="3" t="s">
        <v>23</v>
      </c>
      <c r="K80" s="3" t="s">
        <v>23</v>
      </c>
      <c r="L80" s="3" t="s">
        <v>24</v>
      </c>
      <c r="M80" s="3" t="s">
        <v>25</v>
      </c>
      <c r="N80" s="3" t="s">
        <v>26</v>
      </c>
      <c r="O80" s="3" t="s">
        <v>27</v>
      </c>
      <c r="P80">
        <v>671498</v>
      </c>
      <c r="Q80" s="3" t="s">
        <v>28</v>
      </c>
      <c r="R80" s="3" t="s">
        <v>29</v>
      </c>
      <c r="S80" s="3" t="s">
        <v>30</v>
      </c>
      <c r="U80" s="3" t="s">
        <v>31</v>
      </c>
      <c r="V80" s="3" t="s">
        <v>32</v>
      </c>
      <c r="W80" s="3" t="s">
        <v>33</v>
      </c>
    </row>
    <row r="81" spans="1:23" x14ac:dyDescent="0.25">
      <c r="A81">
        <v>2005</v>
      </c>
      <c r="B81">
        <v>1</v>
      </c>
      <c r="C81">
        <v>0</v>
      </c>
      <c r="D81">
        <v>0</v>
      </c>
      <c r="G81">
        <v>20070</v>
      </c>
      <c r="H81" s="3" t="s">
        <v>46</v>
      </c>
      <c r="I81">
        <v>0</v>
      </c>
      <c r="J81" s="3" t="s">
        <v>23</v>
      </c>
      <c r="K81" s="3" t="s">
        <v>23</v>
      </c>
      <c r="L81" s="3" t="s">
        <v>24</v>
      </c>
      <c r="M81" s="3" t="s">
        <v>25</v>
      </c>
      <c r="N81" s="3" t="s">
        <v>26</v>
      </c>
      <c r="O81" s="3" t="s">
        <v>27</v>
      </c>
      <c r="P81">
        <v>663168</v>
      </c>
      <c r="Q81" s="3" t="s">
        <v>28</v>
      </c>
      <c r="R81" s="3" t="s">
        <v>29</v>
      </c>
      <c r="S81" s="3" t="s">
        <v>30</v>
      </c>
      <c r="U81" s="3" t="s">
        <v>31</v>
      </c>
      <c r="V81" s="3" t="s">
        <v>32</v>
      </c>
      <c r="W81" s="3" t="s">
        <v>33</v>
      </c>
    </row>
    <row r="82" spans="1:23" x14ac:dyDescent="0.25">
      <c r="A82">
        <v>2005</v>
      </c>
      <c r="B82">
        <v>2</v>
      </c>
      <c r="C82">
        <v>0</v>
      </c>
      <c r="D82">
        <v>0</v>
      </c>
      <c r="G82">
        <v>20070</v>
      </c>
      <c r="H82" s="3" t="s">
        <v>46</v>
      </c>
      <c r="I82">
        <v>0</v>
      </c>
      <c r="J82" s="3" t="s">
        <v>23</v>
      </c>
      <c r="K82" s="3" t="s">
        <v>23</v>
      </c>
      <c r="L82" s="3" t="s">
        <v>24</v>
      </c>
      <c r="M82" s="3" t="s">
        <v>25</v>
      </c>
      <c r="N82" s="3" t="s">
        <v>26</v>
      </c>
      <c r="O82" s="3" t="s">
        <v>27</v>
      </c>
      <c r="P82">
        <v>609023</v>
      </c>
      <c r="Q82" s="3" t="s">
        <v>28</v>
      </c>
      <c r="R82" s="3" t="s">
        <v>29</v>
      </c>
      <c r="S82" s="3" t="s">
        <v>30</v>
      </c>
      <c r="U82" s="3" t="s">
        <v>31</v>
      </c>
      <c r="V82" s="3" t="s">
        <v>32</v>
      </c>
      <c r="W82" s="3" t="s">
        <v>33</v>
      </c>
    </row>
    <row r="83" spans="1:23" x14ac:dyDescent="0.25">
      <c r="A83">
        <v>2004</v>
      </c>
      <c r="B83">
        <v>12</v>
      </c>
      <c r="C83">
        <v>0</v>
      </c>
      <c r="D83">
        <v>0</v>
      </c>
      <c r="G83">
        <v>20070</v>
      </c>
      <c r="H83" s="3" t="s">
        <v>46</v>
      </c>
      <c r="I83">
        <v>0</v>
      </c>
      <c r="J83" s="3" t="s">
        <v>23</v>
      </c>
      <c r="K83" s="3" t="s">
        <v>23</v>
      </c>
      <c r="L83" s="3" t="s">
        <v>24</v>
      </c>
      <c r="M83" s="3" t="s">
        <v>25</v>
      </c>
      <c r="N83" s="3" t="s">
        <v>26</v>
      </c>
      <c r="O83" s="3" t="s">
        <v>27</v>
      </c>
      <c r="P83">
        <v>665989</v>
      </c>
      <c r="Q83" s="3" t="s">
        <v>28</v>
      </c>
      <c r="R83" s="3" t="s">
        <v>29</v>
      </c>
      <c r="S83" s="3" t="s">
        <v>30</v>
      </c>
      <c r="U83" s="3" t="s">
        <v>31</v>
      </c>
      <c r="V83" s="3" t="s">
        <v>32</v>
      </c>
      <c r="W83" s="3" t="s">
        <v>33</v>
      </c>
    </row>
    <row r="84" spans="1:23" x14ac:dyDescent="0.25">
      <c r="A84">
        <v>2005</v>
      </c>
      <c r="B84">
        <v>5</v>
      </c>
      <c r="C84">
        <v>0</v>
      </c>
      <c r="D84">
        <v>0</v>
      </c>
      <c r="G84">
        <v>20070</v>
      </c>
      <c r="H84" s="3" t="s">
        <v>46</v>
      </c>
      <c r="I84">
        <v>0</v>
      </c>
      <c r="J84" s="3" t="s">
        <v>23</v>
      </c>
      <c r="K84" s="3" t="s">
        <v>23</v>
      </c>
      <c r="L84" s="3" t="s">
        <v>24</v>
      </c>
      <c r="M84" s="3" t="s">
        <v>25</v>
      </c>
      <c r="N84" s="3" t="s">
        <v>26</v>
      </c>
      <c r="O84" s="3" t="s">
        <v>27</v>
      </c>
      <c r="P84">
        <v>787176</v>
      </c>
      <c r="Q84" s="3" t="s">
        <v>28</v>
      </c>
      <c r="R84" s="3" t="s">
        <v>29</v>
      </c>
      <c r="S84" s="3" t="s">
        <v>30</v>
      </c>
      <c r="U84" s="3" t="s">
        <v>31</v>
      </c>
      <c r="V84" s="3" t="s">
        <v>32</v>
      </c>
      <c r="W84" s="3" t="s">
        <v>33</v>
      </c>
    </row>
    <row r="85" spans="1:23" x14ac:dyDescent="0.25">
      <c r="A85">
        <v>2004</v>
      </c>
      <c r="B85">
        <v>10</v>
      </c>
      <c r="C85">
        <v>0</v>
      </c>
      <c r="D85">
        <v>0</v>
      </c>
      <c r="G85">
        <v>20070</v>
      </c>
      <c r="H85" s="3" t="s">
        <v>46</v>
      </c>
      <c r="I85">
        <v>0</v>
      </c>
      <c r="J85" s="3" t="s">
        <v>23</v>
      </c>
      <c r="K85" s="3" t="s">
        <v>23</v>
      </c>
      <c r="L85" s="3" t="s">
        <v>24</v>
      </c>
      <c r="M85" s="3" t="s">
        <v>25</v>
      </c>
      <c r="N85" s="3" t="s">
        <v>26</v>
      </c>
      <c r="O85" s="3" t="s">
        <v>27</v>
      </c>
      <c r="P85">
        <v>642880</v>
      </c>
      <c r="Q85" s="3" t="s">
        <v>28</v>
      </c>
      <c r="R85" s="3" t="s">
        <v>29</v>
      </c>
      <c r="S85" s="3" t="s">
        <v>30</v>
      </c>
      <c r="U85" s="3" t="s">
        <v>31</v>
      </c>
      <c r="V85" s="3" t="s">
        <v>32</v>
      </c>
      <c r="W85" s="3" t="s">
        <v>33</v>
      </c>
    </row>
    <row r="86" spans="1:23" x14ac:dyDescent="0.25">
      <c r="A86">
        <v>2004</v>
      </c>
      <c r="B86">
        <v>9</v>
      </c>
      <c r="C86">
        <v>0</v>
      </c>
      <c r="D86">
        <v>0</v>
      </c>
      <c r="G86">
        <v>20070</v>
      </c>
      <c r="H86" s="3" t="s">
        <v>46</v>
      </c>
      <c r="I86">
        <v>0</v>
      </c>
      <c r="J86" s="3" t="s">
        <v>23</v>
      </c>
      <c r="K86" s="3" t="s">
        <v>23</v>
      </c>
      <c r="L86" s="3" t="s">
        <v>24</v>
      </c>
      <c r="M86" s="3" t="s">
        <v>25</v>
      </c>
      <c r="N86" s="3" t="s">
        <v>26</v>
      </c>
      <c r="O86" s="3" t="s">
        <v>27</v>
      </c>
      <c r="P86">
        <v>615069</v>
      </c>
      <c r="Q86" s="3" t="s">
        <v>28</v>
      </c>
      <c r="R86" s="3" t="s">
        <v>29</v>
      </c>
      <c r="S86" s="3" t="s">
        <v>30</v>
      </c>
      <c r="U86" s="3" t="s">
        <v>31</v>
      </c>
      <c r="V86" s="3" t="s">
        <v>32</v>
      </c>
      <c r="W86" s="3" t="s">
        <v>33</v>
      </c>
    </row>
    <row r="87" spans="1:23" x14ac:dyDescent="0.25">
      <c r="A87">
        <v>2004</v>
      </c>
      <c r="B87">
        <v>8</v>
      </c>
      <c r="C87">
        <v>0</v>
      </c>
      <c r="D87">
        <v>0</v>
      </c>
      <c r="G87">
        <v>20070</v>
      </c>
      <c r="H87" s="3" t="s">
        <v>46</v>
      </c>
      <c r="I87">
        <v>0</v>
      </c>
      <c r="J87" s="3" t="s">
        <v>23</v>
      </c>
      <c r="K87" s="3" t="s">
        <v>23</v>
      </c>
      <c r="L87" s="3" t="s">
        <v>24</v>
      </c>
      <c r="M87" s="3" t="s">
        <v>25</v>
      </c>
      <c r="N87" s="3" t="s">
        <v>26</v>
      </c>
      <c r="O87" s="3" t="s">
        <v>27</v>
      </c>
      <c r="P87">
        <v>655913</v>
      </c>
      <c r="Q87" s="3" t="s">
        <v>28</v>
      </c>
      <c r="R87" s="3" t="s">
        <v>29</v>
      </c>
      <c r="S87" s="3" t="s">
        <v>30</v>
      </c>
      <c r="U87" s="3" t="s">
        <v>31</v>
      </c>
      <c r="V87" s="3" t="s">
        <v>32</v>
      </c>
      <c r="W87" s="3" t="s">
        <v>33</v>
      </c>
    </row>
    <row r="88" spans="1:23" x14ac:dyDescent="0.25">
      <c r="A88">
        <v>2004</v>
      </c>
      <c r="B88">
        <v>7</v>
      </c>
      <c r="C88">
        <v>0</v>
      </c>
      <c r="D88">
        <v>0</v>
      </c>
      <c r="G88">
        <v>20070</v>
      </c>
      <c r="H88" s="3" t="s">
        <v>46</v>
      </c>
      <c r="I88">
        <v>0</v>
      </c>
      <c r="J88" s="3" t="s">
        <v>23</v>
      </c>
      <c r="K88" s="3" t="s">
        <v>23</v>
      </c>
      <c r="L88" s="3" t="s">
        <v>24</v>
      </c>
      <c r="M88" s="3" t="s">
        <v>25</v>
      </c>
      <c r="N88" s="3" t="s">
        <v>26</v>
      </c>
      <c r="O88" s="3" t="s">
        <v>27</v>
      </c>
      <c r="P88">
        <v>650270</v>
      </c>
      <c r="Q88" s="3" t="s">
        <v>28</v>
      </c>
      <c r="R88" s="3" t="s">
        <v>29</v>
      </c>
      <c r="S88" s="3" t="s">
        <v>30</v>
      </c>
      <c r="U88" s="3" t="s">
        <v>31</v>
      </c>
      <c r="V88" s="3" t="s">
        <v>32</v>
      </c>
      <c r="W88" s="3" t="s">
        <v>33</v>
      </c>
    </row>
    <row r="89" spans="1:23" x14ac:dyDescent="0.25">
      <c r="A89">
        <v>2004</v>
      </c>
      <c r="B89">
        <v>6</v>
      </c>
      <c r="C89">
        <v>0</v>
      </c>
      <c r="D89">
        <v>0</v>
      </c>
      <c r="G89">
        <v>20070</v>
      </c>
      <c r="H89" s="3" t="s">
        <v>46</v>
      </c>
      <c r="I89">
        <v>0</v>
      </c>
      <c r="J89" s="3" t="s">
        <v>23</v>
      </c>
      <c r="K89" s="3" t="s">
        <v>23</v>
      </c>
      <c r="L89" s="3" t="s">
        <v>24</v>
      </c>
      <c r="M89" s="3" t="s">
        <v>25</v>
      </c>
      <c r="N89" s="3" t="s">
        <v>26</v>
      </c>
      <c r="O89" s="3" t="s">
        <v>27</v>
      </c>
      <c r="P89">
        <v>640865</v>
      </c>
      <c r="Q89" s="3" t="s">
        <v>28</v>
      </c>
      <c r="R89" s="3" t="s">
        <v>29</v>
      </c>
      <c r="S89" s="3" t="s">
        <v>30</v>
      </c>
      <c r="U89" s="3" t="s">
        <v>31</v>
      </c>
      <c r="V89" s="3" t="s">
        <v>32</v>
      </c>
      <c r="W89" s="3" t="s">
        <v>33</v>
      </c>
    </row>
    <row r="90" spans="1:23" x14ac:dyDescent="0.25">
      <c r="A90">
        <v>2004</v>
      </c>
      <c r="B90">
        <v>5</v>
      </c>
      <c r="C90">
        <v>0</v>
      </c>
      <c r="D90">
        <v>0</v>
      </c>
      <c r="G90">
        <v>20070</v>
      </c>
      <c r="H90" s="3" t="s">
        <v>46</v>
      </c>
      <c r="I90">
        <v>0</v>
      </c>
      <c r="J90" s="3" t="s">
        <v>23</v>
      </c>
      <c r="K90" s="3" t="s">
        <v>23</v>
      </c>
      <c r="L90" s="3" t="s">
        <v>24</v>
      </c>
      <c r="M90" s="3" t="s">
        <v>25</v>
      </c>
      <c r="N90" s="3" t="s">
        <v>26</v>
      </c>
      <c r="O90" s="3" t="s">
        <v>27</v>
      </c>
      <c r="P90">
        <v>658600</v>
      </c>
      <c r="Q90" s="3" t="s">
        <v>28</v>
      </c>
      <c r="R90" s="3" t="s">
        <v>29</v>
      </c>
      <c r="S90" s="3" t="s">
        <v>30</v>
      </c>
      <c r="U90" s="3" t="s">
        <v>31</v>
      </c>
      <c r="V90" s="3" t="s">
        <v>32</v>
      </c>
      <c r="W90" s="3" t="s">
        <v>33</v>
      </c>
    </row>
    <row r="91" spans="1:23" x14ac:dyDescent="0.25">
      <c r="A91">
        <v>2004</v>
      </c>
      <c r="B91">
        <v>11</v>
      </c>
      <c r="C91">
        <v>0</v>
      </c>
      <c r="D91">
        <v>0</v>
      </c>
      <c r="G91">
        <v>20070</v>
      </c>
      <c r="H91" s="3" t="s">
        <v>46</v>
      </c>
      <c r="I91">
        <v>0</v>
      </c>
      <c r="J91" s="3" t="s">
        <v>23</v>
      </c>
      <c r="K91" s="3" t="s">
        <v>23</v>
      </c>
      <c r="L91" s="3" t="s">
        <v>24</v>
      </c>
      <c r="M91" s="3" t="s">
        <v>25</v>
      </c>
      <c r="N91" s="3" t="s">
        <v>26</v>
      </c>
      <c r="O91" s="3" t="s">
        <v>27</v>
      </c>
      <c r="P91">
        <v>665989</v>
      </c>
      <c r="Q91" s="3" t="s">
        <v>28</v>
      </c>
      <c r="R91" s="3" t="s">
        <v>29</v>
      </c>
      <c r="S91" s="3" t="s">
        <v>30</v>
      </c>
      <c r="U91" s="3" t="s">
        <v>31</v>
      </c>
      <c r="V91" s="3" t="s">
        <v>32</v>
      </c>
      <c r="W91" s="3" t="s">
        <v>33</v>
      </c>
    </row>
    <row r="92" spans="1:23" x14ac:dyDescent="0.25">
      <c r="A92">
        <v>2003</v>
      </c>
      <c r="B92">
        <v>9</v>
      </c>
      <c r="C92">
        <v>0</v>
      </c>
      <c r="D92">
        <v>0</v>
      </c>
      <c r="G92">
        <v>20070</v>
      </c>
      <c r="H92" s="3" t="s">
        <v>46</v>
      </c>
      <c r="I92">
        <v>0</v>
      </c>
      <c r="J92" s="3" t="s">
        <v>23</v>
      </c>
      <c r="K92" s="3" t="s">
        <v>23</v>
      </c>
      <c r="L92" s="3" t="s">
        <v>24</v>
      </c>
      <c r="M92" s="3" t="s">
        <v>25</v>
      </c>
      <c r="N92" s="3" t="s">
        <v>26</v>
      </c>
      <c r="O92" s="3" t="s">
        <v>27</v>
      </c>
      <c r="P92">
        <v>207755</v>
      </c>
      <c r="Q92" s="3" t="s">
        <v>28</v>
      </c>
      <c r="R92" s="3" t="s">
        <v>29</v>
      </c>
      <c r="S92" s="3" t="s">
        <v>30</v>
      </c>
      <c r="U92" s="3" t="s">
        <v>31</v>
      </c>
      <c r="V92" s="3" t="s">
        <v>32</v>
      </c>
      <c r="W92" s="3" t="s">
        <v>33</v>
      </c>
    </row>
    <row r="93" spans="1:23" x14ac:dyDescent="0.25">
      <c r="A93">
        <v>2003</v>
      </c>
      <c r="B93">
        <v>10</v>
      </c>
      <c r="C93">
        <v>0</v>
      </c>
      <c r="D93">
        <v>0</v>
      </c>
      <c r="G93">
        <v>20070</v>
      </c>
      <c r="H93" s="3" t="s">
        <v>46</v>
      </c>
      <c r="I93">
        <v>0</v>
      </c>
      <c r="J93" s="3" t="s">
        <v>23</v>
      </c>
      <c r="K93" s="3" t="s">
        <v>23</v>
      </c>
      <c r="L93" s="3" t="s">
        <v>24</v>
      </c>
      <c r="M93" s="3" t="s">
        <v>25</v>
      </c>
      <c r="N93" s="3" t="s">
        <v>26</v>
      </c>
      <c r="O93" s="3" t="s">
        <v>27</v>
      </c>
      <c r="P93">
        <v>732445</v>
      </c>
      <c r="Q93" s="3" t="s">
        <v>28</v>
      </c>
      <c r="R93" s="3" t="s">
        <v>29</v>
      </c>
      <c r="S93" s="3" t="s">
        <v>30</v>
      </c>
      <c r="U93" s="3" t="s">
        <v>31</v>
      </c>
      <c r="V93" s="3" t="s">
        <v>32</v>
      </c>
      <c r="W93" s="3" t="s">
        <v>33</v>
      </c>
    </row>
    <row r="94" spans="1:23" x14ac:dyDescent="0.25">
      <c r="A94">
        <v>2003</v>
      </c>
      <c r="B94">
        <v>11</v>
      </c>
      <c r="C94">
        <v>0</v>
      </c>
      <c r="D94">
        <v>0</v>
      </c>
      <c r="G94">
        <v>20070</v>
      </c>
      <c r="H94" s="3" t="s">
        <v>46</v>
      </c>
      <c r="I94">
        <v>0</v>
      </c>
      <c r="J94" s="3" t="s">
        <v>23</v>
      </c>
      <c r="K94" s="3" t="s">
        <v>23</v>
      </c>
      <c r="L94" s="3" t="s">
        <v>24</v>
      </c>
      <c r="M94" s="3" t="s">
        <v>25</v>
      </c>
      <c r="N94" s="3" t="s">
        <v>26</v>
      </c>
      <c r="O94" s="3" t="s">
        <v>27</v>
      </c>
      <c r="P94">
        <v>705662</v>
      </c>
      <c r="Q94" s="3" t="s">
        <v>28</v>
      </c>
      <c r="R94" s="3" t="s">
        <v>29</v>
      </c>
      <c r="S94" s="3" t="s">
        <v>30</v>
      </c>
      <c r="U94" s="3" t="s">
        <v>31</v>
      </c>
      <c r="V94" s="3" t="s">
        <v>32</v>
      </c>
      <c r="W94" s="3" t="s">
        <v>33</v>
      </c>
    </row>
    <row r="95" spans="1:23" x14ac:dyDescent="0.25">
      <c r="A95">
        <v>2003</v>
      </c>
      <c r="B95">
        <v>12</v>
      </c>
      <c r="C95">
        <v>0</v>
      </c>
      <c r="D95">
        <v>0</v>
      </c>
      <c r="G95">
        <v>20070</v>
      </c>
      <c r="H95" s="3" t="s">
        <v>46</v>
      </c>
      <c r="I95">
        <v>0</v>
      </c>
      <c r="J95" s="3" t="s">
        <v>23</v>
      </c>
      <c r="K95" s="3" t="s">
        <v>23</v>
      </c>
      <c r="L95" s="3" t="s">
        <v>24</v>
      </c>
      <c r="M95" s="3" t="s">
        <v>25</v>
      </c>
      <c r="N95" s="3" t="s">
        <v>26</v>
      </c>
      <c r="O95" s="3" t="s">
        <v>27</v>
      </c>
      <c r="P95">
        <v>712358</v>
      </c>
      <c r="Q95" s="3" t="s">
        <v>28</v>
      </c>
      <c r="R95" s="3" t="s">
        <v>29</v>
      </c>
      <c r="S95" s="3" t="s">
        <v>30</v>
      </c>
      <c r="U95" s="3" t="s">
        <v>31</v>
      </c>
      <c r="V95" s="3" t="s">
        <v>32</v>
      </c>
      <c r="W95" s="3" t="s">
        <v>33</v>
      </c>
    </row>
    <row r="96" spans="1:23" x14ac:dyDescent="0.25">
      <c r="A96">
        <v>2004</v>
      </c>
      <c r="B96">
        <v>1</v>
      </c>
      <c r="C96">
        <v>0</v>
      </c>
      <c r="D96">
        <v>0</v>
      </c>
      <c r="G96">
        <v>20070</v>
      </c>
      <c r="H96" s="3" t="s">
        <v>46</v>
      </c>
      <c r="I96">
        <v>0</v>
      </c>
      <c r="J96" s="3" t="s">
        <v>23</v>
      </c>
      <c r="K96" s="3" t="s">
        <v>23</v>
      </c>
      <c r="L96" s="3" t="s">
        <v>24</v>
      </c>
      <c r="M96" s="3" t="s">
        <v>25</v>
      </c>
      <c r="N96" s="3" t="s">
        <v>26</v>
      </c>
      <c r="O96" s="3" t="s">
        <v>27</v>
      </c>
      <c r="P96">
        <v>791261</v>
      </c>
      <c r="Q96" s="3" t="s">
        <v>28</v>
      </c>
      <c r="R96" s="3" t="s">
        <v>29</v>
      </c>
      <c r="S96" s="3" t="s">
        <v>30</v>
      </c>
      <c r="U96" s="3" t="s">
        <v>31</v>
      </c>
      <c r="V96" s="3" t="s">
        <v>32</v>
      </c>
      <c r="W96" s="3" t="s">
        <v>33</v>
      </c>
    </row>
    <row r="97" spans="1:23" x14ac:dyDescent="0.25">
      <c r="A97">
        <v>2007</v>
      </c>
      <c r="B97">
        <v>11</v>
      </c>
      <c r="C97">
        <v>0</v>
      </c>
      <c r="D97">
        <v>0</v>
      </c>
      <c r="G97">
        <v>20070</v>
      </c>
      <c r="H97" s="3" t="s">
        <v>46</v>
      </c>
      <c r="I97">
        <v>0</v>
      </c>
      <c r="J97" s="3" t="s">
        <v>23</v>
      </c>
      <c r="K97" s="3" t="s">
        <v>23</v>
      </c>
      <c r="L97" s="3" t="s">
        <v>24</v>
      </c>
      <c r="M97" s="3" t="s">
        <v>25</v>
      </c>
      <c r="N97" s="3" t="s">
        <v>26</v>
      </c>
      <c r="O97" s="3" t="s">
        <v>27</v>
      </c>
      <c r="P97">
        <v>694530</v>
      </c>
      <c r="Q97" s="3" t="s">
        <v>28</v>
      </c>
      <c r="R97" s="3" t="s">
        <v>29</v>
      </c>
      <c r="S97" s="3" t="s">
        <v>30</v>
      </c>
      <c r="U97" s="3" t="s">
        <v>31</v>
      </c>
      <c r="V97" s="3" t="s">
        <v>32</v>
      </c>
      <c r="W97" s="3" t="s">
        <v>33</v>
      </c>
    </row>
    <row r="98" spans="1:23" x14ac:dyDescent="0.25">
      <c r="A98">
        <v>2004</v>
      </c>
      <c r="B98">
        <v>2</v>
      </c>
      <c r="C98">
        <v>0</v>
      </c>
      <c r="D98">
        <v>0</v>
      </c>
      <c r="G98">
        <v>20070</v>
      </c>
      <c r="H98" s="3" t="s">
        <v>46</v>
      </c>
      <c r="I98">
        <v>0</v>
      </c>
      <c r="J98" s="3" t="s">
        <v>23</v>
      </c>
      <c r="K98" s="3" t="s">
        <v>23</v>
      </c>
      <c r="L98" s="3" t="s">
        <v>24</v>
      </c>
      <c r="M98" s="3" t="s">
        <v>25</v>
      </c>
      <c r="N98" s="3" t="s">
        <v>26</v>
      </c>
      <c r="O98" s="3" t="s">
        <v>27</v>
      </c>
      <c r="P98">
        <v>630789</v>
      </c>
      <c r="Q98" s="3" t="s">
        <v>28</v>
      </c>
      <c r="R98" s="3" t="s">
        <v>29</v>
      </c>
      <c r="S98" s="3" t="s">
        <v>30</v>
      </c>
      <c r="U98" s="3" t="s">
        <v>31</v>
      </c>
      <c r="V98" s="3" t="s">
        <v>32</v>
      </c>
      <c r="W98" s="3" t="s">
        <v>33</v>
      </c>
    </row>
    <row r="99" spans="1:23" x14ac:dyDescent="0.25">
      <c r="A99">
        <v>2004</v>
      </c>
      <c r="B99">
        <v>3</v>
      </c>
      <c r="C99">
        <v>0</v>
      </c>
      <c r="D99">
        <v>0</v>
      </c>
      <c r="G99">
        <v>20070</v>
      </c>
      <c r="H99" s="3" t="s">
        <v>46</v>
      </c>
      <c r="I99">
        <v>0</v>
      </c>
      <c r="J99" s="3" t="s">
        <v>23</v>
      </c>
      <c r="K99" s="3" t="s">
        <v>23</v>
      </c>
      <c r="L99" s="3" t="s">
        <v>24</v>
      </c>
      <c r="M99" s="3" t="s">
        <v>25</v>
      </c>
      <c r="N99" s="3" t="s">
        <v>26</v>
      </c>
      <c r="O99" s="3" t="s">
        <v>27</v>
      </c>
      <c r="P99">
        <v>671498</v>
      </c>
      <c r="Q99" s="3" t="s">
        <v>28</v>
      </c>
      <c r="R99" s="3" t="s">
        <v>29</v>
      </c>
      <c r="S99" s="3" t="s">
        <v>30</v>
      </c>
      <c r="U99" s="3" t="s">
        <v>31</v>
      </c>
      <c r="V99" s="3" t="s">
        <v>32</v>
      </c>
      <c r="W99" s="3" t="s">
        <v>33</v>
      </c>
    </row>
    <row r="100" spans="1:23" x14ac:dyDescent="0.25">
      <c r="A100">
        <v>2004</v>
      </c>
      <c r="B100">
        <v>4</v>
      </c>
      <c r="C100">
        <v>0</v>
      </c>
      <c r="D100">
        <v>0</v>
      </c>
      <c r="G100">
        <v>20070</v>
      </c>
      <c r="H100" s="3" t="s">
        <v>46</v>
      </c>
      <c r="I100">
        <v>0</v>
      </c>
      <c r="J100" s="3" t="s">
        <v>23</v>
      </c>
      <c r="K100" s="3" t="s">
        <v>23</v>
      </c>
      <c r="L100" s="3" t="s">
        <v>24</v>
      </c>
      <c r="M100" s="3" t="s">
        <v>25</v>
      </c>
      <c r="N100" s="3" t="s">
        <v>26</v>
      </c>
      <c r="O100" s="3" t="s">
        <v>27</v>
      </c>
      <c r="P100">
        <v>586721</v>
      </c>
      <c r="Q100" s="3" t="s">
        <v>28</v>
      </c>
      <c r="R100" s="3" t="s">
        <v>29</v>
      </c>
      <c r="S100" s="3" t="s">
        <v>30</v>
      </c>
      <c r="U100" s="3" t="s">
        <v>31</v>
      </c>
      <c r="V100" s="3" t="s">
        <v>32</v>
      </c>
      <c r="W100" s="3" t="s">
        <v>33</v>
      </c>
    </row>
    <row r="101" spans="1:23" x14ac:dyDescent="0.25">
      <c r="A101">
        <v>2005</v>
      </c>
      <c r="B101">
        <v>4</v>
      </c>
      <c r="C101">
        <v>0</v>
      </c>
      <c r="D101">
        <v>0</v>
      </c>
      <c r="G101">
        <v>20070</v>
      </c>
      <c r="H101" s="3" t="s">
        <v>46</v>
      </c>
      <c r="I101">
        <v>0</v>
      </c>
      <c r="J101" s="3" t="s">
        <v>23</v>
      </c>
      <c r="K101" s="3" t="s">
        <v>23</v>
      </c>
      <c r="L101" s="3" t="s">
        <v>24</v>
      </c>
      <c r="M101" s="3" t="s">
        <v>25</v>
      </c>
      <c r="N101" s="3" t="s">
        <v>26</v>
      </c>
      <c r="O101" s="3" t="s">
        <v>27</v>
      </c>
      <c r="P101">
        <v>626758</v>
      </c>
      <c r="Q101" s="3" t="s">
        <v>28</v>
      </c>
      <c r="R101" s="3" t="s">
        <v>29</v>
      </c>
      <c r="S101" s="3" t="s">
        <v>30</v>
      </c>
      <c r="U101" s="3" t="s">
        <v>31</v>
      </c>
      <c r="V101" s="3" t="s">
        <v>32</v>
      </c>
      <c r="W101" s="3" t="s">
        <v>33</v>
      </c>
    </row>
    <row r="102" spans="1:23" x14ac:dyDescent="0.25">
      <c r="A102">
        <v>2005</v>
      </c>
      <c r="B102">
        <v>6</v>
      </c>
      <c r="C102">
        <v>0</v>
      </c>
      <c r="D102">
        <v>0</v>
      </c>
      <c r="G102">
        <v>20070</v>
      </c>
      <c r="H102" s="3" t="s">
        <v>46</v>
      </c>
      <c r="I102">
        <v>0</v>
      </c>
      <c r="J102" s="3" t="s">
        <v>23</v>
      </c>
      <c r="K102" s="3" t="s">
        <v>23</v>
      </c>
      <c r="L102" s="3" t="s">
        <v>24</v>
      </c>
      <c r="M102" s="3" t="s">
        <v>25</v>
      </c>
      <c r="N102" s="3" t="s">
        <v>26</v>
      </c>
      <c r="O102" s="3" t="s">
        <v>27</v>
      </c>
      <c r="P102">
        <v>968130</v>
      </c>
      <c r="Q102" s="3" t="s">
        <v>28</v>
      </c>
      <c r="R102" s="3" t="s">
        <v>29</v>
      </c>
      <c r="S102" s="3" t="s">
        <v>30</v>
      </c>
      <c r="U102" s="3" t="s">
        <v>31</v>
      </c>
      <c r="V102" s="3" t="s">
        <v>32</v>
      </c>
      <c r="W102" s="3" t="s">
        <v>33</v>
      </c>
    </row>
    <row r="103" spans="1:23" x14ac:dyDescent="0.25">
      <c r="A103">
        <v>2005</v>
      </c>
      <c r="B103">
        <v>8</v>
      </c>
      <c r="C103">
        <v>0</v>
      </c>
      <c r="D103">
        <v>0</v>
      </c>
      <c r="G103">
        <v>20070</v>
      </c>
      <c r="H103" s="3" t="s">
        <v>46</v>
      </c>
      <c r="I103">
        <v>0</v>
      </c>
      <c r="J103" s="3" t="s">
        <v>23</v>
      </c>
      <c r="K103" s="3" t="s">
        <v>23</v>
      </c>
      <c r="L103" s="3" t="s">
        <v>24</v>
      </c>
      <c r="M103" s="3" t="s">
        <v>25</v>
      </c>
      <c r="N103" s="3" t="s">
        <v>26</v>
      </c>
      <c r="O103" s="3" t="s">
        <v>27</v>
      </c>
      <c r="P103">
        <v>655913</v>
      </c>
      <c r="Q103" s="3" t="s">
        <v>28</v>
      </c>
      <c r="R103" s="3" t="s">
        <v>29</v>
      </c>
      <c r="S103" s="3" t="s">
        <v>30</v>
      </c>
      <c r="U103" s="3" t="s">
        <v>31</v>
      </c>
      <c r="V103" s="3" t="s">
        <v>32</v>
      </c>
      <c r="W103" s="3" t="s">
        <v>33</v>
      </c>
    </row>
    <row r="104" spans="1:23" x14ac:dyDescent="0.25">
      <c r="A104">
        <v>2005</v>
      </c>
      <c r="B104">
        <v>7</v>
      </c>
      <c r="C104">
        <v>0</v>
      </c>
      <c r="D104">
        <v>0</v>
      </c>
      <c r="G104">
        <v>20070</v>
      </c>
      <c r="H104" s="3" t="s">
        <v>46</v>
      </c>
      <c r="I104">
        <v>0</v>
      </c>
      <c r="J104" s="3" t="s">
        <v>23</v>
      </c>
      <c r="K104" s="3" t="s">
        <v>23</v>
      </c>
      <c r="L104" s="3" t="s">
        <v>24</v>
      </c>
      <c r="M104" s="3" t="s">
        <v>25</v>
      </c>
      <c r="N104" s="3" t="s">
        <v>26</v>
      </c>
      <c r="O104" s="3" t="s">
        <v>27</v>
      </c>
      <c r="P104">
        <v>650290</v>
      </c>
      <c r="Q104" s="3" t="s">
        <v>28</v>
      </c>
      <c r="R104" s="3" t="s">
        <v>29</v>
      </c>
      <c r="S104" s="3" t="s">
        <v>30</v>
      </c>
      <c r="U104" s="3" t="s">
        <v>31</v>
      </c>
      <c r="V104" s="3" t="s">
        <v>32</v>
      </c>
      <c r="W104" s="3" t="s">
        <v>33</v>
      </c>
    </row>
    <row r="105" spans="1:23" x14ac:dyDescent="0.25">
      <c r="A105">
        <v>2005</v>
      </c>
      <c r="B105">
        <v>9</v>
      </c>
      <c r="C105">
        <v>0</v>
      </c>
      <c r="D105">
        <v>0</v>
      </c>
      <c r="G105">
        <v>20070</v>
      </c>
      <c r="H105" s="3" t="s">
        <v>46</v>
      </c>
      <c r="I105">
        <v>0</v>
      </c>
      <c r="J105" s="3" t="s">
        <v>23</v>
      </c>
      <c r="K105" s="3" t="s">
        <v>23</v>
      </c>
      <c r="L105" s="3" t="s">
        <v>24</v>
      </c>
      <c r="M105" s="3" t="s">
        <v>25</v>
      </c>
      <c r="N105" s="3" t="s">
        <v>26</v>
      </c>
      <c r="O105" s="3" t="s">
        <v>27</v>
      </c>
      <c r="P105">
        <v>615069</v>
      </c>
      <c r="Q105" s="3" t="s">
        <v>28</v>
      </c>
      <c r="R105" s="3" t="s">
        <v>29</v>
      </c>
      <c r="S105" s="3" t="s">
        <v>30</v>
      </c>
      <c r="U105" s="3" t="s">
        <v>31</v>
      </c>
      <c r="V105" s="3" t="s">
        <v>32</v>
      </c>
      <c r="W105" s="3" t="s">
        <v>33</v>
      </c>
    </row>
    <row r="106" spans="1:23" x14ac:dyDescent="0.25">
      <c r="A106">
        <v>2005</v>
      </c>
      <c r="B106">
        <v>10</v>
      </c>
      <c r="C106">
        <v>0</v>
      </c>
      <c r="D106">
        <v>0</v>
      </c>
      <c r="G106">
        <v>20070</v>
      </c>
      <c r="H106" s="3" t="s">
        <v>46</v>
      </c>
      <c r="I106">
        <v>0</v>
      </c>
      <c r="J106" s="3" t="s">
        <v>23</v>
      </c>
      <c r="K106" s="3" t="s">
        <v>23</v>
      </c>
      <c r="L106" s="3" t="s">
        <v>24</v>
      </c>
      <c r="M106" s="3" t="s">
        <v>25</v>
      </c>
      <c r="N106" s="3" t="s">
        <v>26</v>
      </c>
      <c r="O106" s="3" t="s">
        <v>27</v>
      </c>
      <c r="P106">
        <v>642880</v>
      </c>
      <c r="Q106" s="3" t="s">
        <v>28</v>
      </c>
      <c r="R106" s="3" t="s">
        <v>29</v>
      </c>
      <c r="S106" s="3" t="s">
        <v>30</v>
      </c>
      <c r="U106" s="3" t="s">
        <v>31</v>
      </c>
      <c r="V106" s="3" t="s">
        <v>32</v>
      </c>
      <c r="W106" s="3" t="s">
        <v>33</v>
      </c>
    </row>
    <row r="107" spans="1:23" x14ac:dyDescent="0.25">
      <c r="A107">
        <v>2005</v>
      </c>
      <c r="B107">
        <v>11</v>
      </c>
      <c r="C107">
        <v>0</v>
      </c>
      <c r="D107">
        <v>0</v>
      </c>
      <c r="G107">
        <v>20070</v>
      </c>
      <c r="H107" s="3" t="s">
        <v>46</v>
      </c>
      <c r="I107">
        <v>0</v>
      </c>
      <c r="J107" s="3" t="s">
        <v>23</v>
      </c>
      <c r="K107" s="3" t="s">
        <v>23</v>
      </c>
      <c r="L107" s="3" t="s">
        <v>24</v>
      </c>
      <c r="M107" s="3" t="s">
        <v>25</v>
      </c>
      <c r="N107" s="3" t="s">
        <v>26</v>
      </c>
      <c r="O107" s="3" t="s">
        <v>27</v>
      </c>
      <c r="P107">
        <v>626624</v>
      </c>
      <c r="Q107" s="3" t="s">
        <v>28</v>
      </c>
      <c r="R107" s="3" t="s">
        <v>29</v>
      </c>
      <c r="S107" s="3" t="s">
        <v>30</v>
      </c>
      <c r="U107" s="3" t="s">
        <v>31</v>
      </c>
      <c r="V107" s="3" t="s">
        <v>32</v>
      </c>
      <c r="W107" s="3" t="s">
        <v>33</v>
      </c>
    </row>
    <row r="108" spans="1:23" x14ac:dyDescent="0.25">
      <c r="A108">
        <v>2005</v>
      </c>
      <c r="B108">
        <v>12</v>
      </c>
      <c r="C108">
        <v>0</v>
      </c>
      <c r="D108">
        <v>0</v>
      </c>
      <c r="G108">
        <v>20070</v>
      </c>
      <c r="H108" s="3" t="s">
        <v>46</v>
      </c>
      <c r="I108">
        <v>0</v>
      </c>
      <c r="J108" s="3" t="s">
        <v>23</v>
      </c>
      <c r="K108" s="3" t="s">
        <v>23</v>
      </c>
      <c r="L108" s="3" t="s">
        <v>24</v>
      </c>
      <c r="M108" s="3" t="s">
        <v>25</v>
      </c>
      <c r="N108" s="3" t="s">
        <v>26</v>
      </c>
      <c r="O108" s="3" t="s">
        <v>27</v>
      </c>
      <c r="P108">
        <v>665989</v>
      </c>
      <c r="Q108" s="3" t="s">
        <v>28</v>
      </c>
      <c r="R108" s="3" t="s">
        <v>29</v>
      </c>
      <c r="S108" s="3" t="s">
        <v>30</v>
      </c>
      <c r="U108" s="3" t="s">
        <v>31</v>
      </c>
      <c r="V108" s="3" t="s">
        <v>32</v>
      </c>
      <c r="W108" s="3" t="s">
        <v>33</v>
      </c>
    </row>
    <row r="109" spans="1:23" x14ac:dyDescent="0.25">
      <c r="A109">
        <v>2006</v>
      </c>
      <c r="B109">
        <v>1</v>
      </c>
      <c r="C109">
        <v>0</v>
      </c>
      <c r="D109">
        <v>0</v>
      </c>
      <c r="G109">
        <v>20070</v>
      </c>
      <c r="H109" s="3" t="s">
        <v>46</v>
      </c>
      <c r="I109">
        <v>0</v>
      </c>
      <c r="J109" s="3" t="s">
        <v>23</v>
      </c>
      <c r="K109" s="3" t="s">
        <v>23</v>
      </c>
      <c r="L109" s="3" t="s">
        <v>24</v>
      </c>
      <c r="M109" s="3" t="s">
        <v>25</v>
      </c>
      <c r="N109" s="3" t="s">
        <v>26</v>
      </c>
      <c r="O109" s="3" t="s">
        <v>27</v>
      </c>
      <c r="P109">
        <v>663168</v>
      </c>
      <c r="Q109" s="3" t="s">
        <v>28</v>
      </c>
      <c r="R109" s="3" t="s">
        <v>29</v>
      </c>
      <c r="S109" s="3" t="s">
        <v>30</v>
      </c>
      <c r="U109" s="3" t="s">
        <v>31</v>
      </c>
      <c r="V109" s="3" t="s">
        <v>32</v>
      </c>
      <c r="W109" s="3" t="s">
        <v>33</v>
      </c>
    </row>
    <row r="110" spans="1:23" x14ac:dyDescent="0.25">
      <c r="A110">
        <v>2006</v>
      </c>
      <c r="B110">
        <v>2</v>
      </c>
      <c r="C110">
        <v>0</v>
      </c>
      <c r="D110">
        <v>0</v>
      </c>
      <c r="G110">
        <v>20070</v>
      </c>
      <c r="H110" s="3" t="s">
        <v>46</v>
      </c>
      <c r="I110">
        <v>0</v>
      </c>
      <c r="J110" s="3" t="s">
        <v>23</v>
      </c>
      <c r="K110" s="3" t="s">
        <v>23</v>
      </c>
      <c r="L110" s="3" t="s">
        <v>24</v>
      </c>
      <c r="M110" s="3" t="s">
        <v>25</v>
      </c>
      <c r="N110" s="3" t="s">
        <v>26</v>
      </c>
      <c r="O110" s="3" t="s">
        <v>27</v>
      </c>
      <c r="P110">
        <v>609023</v>
      </c>
      <c r="Q110" s="3" t="s">
        <v>28</v>
      </c>
      <c r="R110" s="3" t="s">
        <v>29</v>
      </c>
      <c r="S110" s="3" t="s">
        <v>30</v>
      </c>
      <c r="U110" s="3" t="s">
        <v>31</v>
      </c>
      <c r="V110" s="3" t="s">
        <v>32</v>
      </c>
      <c r="W110" s="3" t="s">
        <v>33</v>
      </c>
    </row>
    <row r="111" spans="1:23" x14ac:dyDescent="0.25">
      <c r="A111">
        <v>2006</v>
      </c>
      <c r="B111">
        <v>3</v>
      </c>
      <c r="C111">
        <v>0</v>
      </c>
      <c r="D111">
        <v>0</v>
      </c>
      <c r="G111">
        <v>20070</v>
      </c>
      <c r="H111" s="3" t="s">
        <v>46</v>
      </c>
      <c r="I111">
        <v>0</v>
      </c>
      <c r="J111" s="3" t="s">
        <v>23</v>
      </c>
      <c r="K111" s="3" t="s">
        <v>23</v>
      </c>
      <c r="L111" s="3" t="s">
        <v>24</v>
      </c>
      <c r="M111" s="3" t="s">
        <v>25</v>
      </c>
      <c r="N111" s="3" t="s">
        <v>26</v>
      </c>
      <c r="O111" s="3" t="s">
        <v>27</v>
      </c>
      <c r="P111">
        <v>671498</v>
      </c>
      <c r="Q111" s="3" t="s">
        <v>28</v>
      </c>
      <c r="R111" s="3" t="s">
        <v>29</v>
      </c>
      <c r="S111" s="3" t="s">
        <v>30</v>
      </c>
      <c r="U111" s="3" t="s">
        <v>31</v>
      </c>
      <c r="V111" s="3" t="s">
        <v>32</v>
      </c>
      <c r="W111" s="3" t="s">
        <v>33</v>
      </c>
    </row>
    <row r="112" spans="1:23" x14ac:dyDescent="0.25">
      <c r="A112">
        <v>2006</v>
      </c>
      <c r="B112">
        <v>4</v>
      </c>
      <c r="C112">
        <v>0</v>
      </c>
      <c r="D112">
        <v>0</v>
      </c>
      <c r="G112">
        <v>20070</v>
      </c>
      <c r="H112" s="3" t="s">
        <v>46</v>
      </c>
      <c r="I112">
        <v>0</v>
      </c>
      <c r="J112" s="3" t="s">
        <v>23</v>
      </c>
      <c r="K112" s="3" t="s">
        <v>23</v>
      </c>
      <c r="L112" s="3" t="s">
        <v>24</v>
      </c>
      <c r="M112" s="3" t="s">
        <v>25</v>
      </c>
      <c r="N112" s="3" t="s">
        <v>26</v>
      </c>
      <c r="O112" s="3" t="s">
        <v>27</v>
      </c>
      <c r="P112">
        <v>626758</v>
      </c>
      <c r="Q112" s="3" t="s">
        <v>28</v>
      </c>
      <c r="R112" s="3" t="s">
        <v>29</v>
      </c>
      <c r="S112" s="3" t="s">
        <v>30</v>
      </c>
      <c r="U112" s="3" t="s">
        <v>31</v>
      </c>
      <c r="V112" s="3" t="s">
        <v>32</v>
      </c>
      <c r="W112" s="3" t="s">
        <v>33</v>
      </c>
    </row>
    <row r="113" spans="1:23" x14ac:dyDescent="0.25">
      <c r="A113">
        <v>2006</v>
      </c>
      <c r="B113">
        <v>5</v>
      </c>
      <c r="C113">
        <v>0</v>
      </c>
      <c r="D113">
        <v>0</v>
      </c>
      <c r="G113">
        <v>20070</v>
      </c>
      <c r="H113" s="3" t="s">
        <v>46</v>
      </c>
      <c r="I113">
        <v>0</v>
      </c>
      <c r="J113" s="3" t="s">
        <v>23</v>
      </c>
      <c r="K113" s="3" t="s">
        <v>23</v>
      </c>
      <c r="L113" s="3" t="s">
        <v>24</v>
      </c>
      <c r="M113" s="3" t="s">
        <v>25</v>
      </c>
      <c r="N113" s="3" t="s">
        <v>26</v>
      </c>
      <c r="O113" s="3" t="s">
        <v>27</v>
      </c>
      <c r="P113">
        <v>658600</v>
      </c>
      <c r="Q113" s="3" t="s">
        <v>28</v>
      </c>
      <c r="R113" s="3" t="s">
        <v>29</v>
      </c>
      <c r="S113" s="3" t="s">
        <v>30</v>
      </c>
      <c r="U113" s="3" t="s">
        <v>31</v>
      </c>
      <c r="V113" s="3" t="s">
        <v>32</v>
      </c>
      <c r="W113" s="3" t="s">
        <v>33</v>
      </c>
    </row>
    <row r="114" spans="1:23" x14ac:dyDescent="0.25">
      <c r="A114">
        <v>2006</v>
      </c>
      <c r="B114">
        <v>6</v>
      </c>
      <c r="C114">
        <v>0</v>
      </c>
      <c r="D114">
        <v>0</v>
      </c>
      <c r="G114">
        <v>20070</v>
      </c>
      <c r="H114" s="3" t="s">
        <v>46</v>
      </c>
      <c r="I114">
        <v>0</v>
      </c>
      <c r="J114" s="3" t="s">
        <v>23</v>
      </c>
      <c r="K114" s="3" t="s">
        <v>23</v>
      </c>
      <c r="L114" s="3" t="s">
        <v>24</v>
      </c>
      <c r="M114" s="3" t="s">
        <v>25</v>
      </c>
      <c r="N114" s="3" t="s">
        <v>26</v>
      </c>
      <c r="O114" s="3" t="s">
        <v>27</v>
      </c>
      <c r="P114">
        <v>640865</v>
      </c>
      <c r="Q114" s="3" t="s">
        <v>28</v>
      </c>
      <c r="R114" s="3" t="s">
        <v>29</v>
      </c>
      <c r="S114" s="3" t="s">
        <v>30</v>
      </c>
      <c r="U114" s="3" t="s">
        <v>31</v>
      </c>
      <c r="V114" s="3" t="s">
        <v>32</v>
      </c>
      <c r="W114" s="3" t="s">
        <v>33</v>
      </c>
    </row>
    <row r="115" spans="1:23" x14ac:dyDescent="0.25">
      <c r="A115">
        <v>2006</v>
      </c>
      <c r="B115">
        <v>7</v>
      </c>
      <c r="C115">
        <v>0</v>
      </c>
      <c r="D115">
        <v>0</v>
      </c>
      <c r="G115">
        <v>20070</v>
      </c>
      <c r="H115" s="3" t="s">
        <v>46</v>
      </c>
      <c r="I115">
        <v>0</v>
      </c>
      <c r="J115" s="3" t="s">
        <v>23</v>
      </c>
      <c r="K115" s="3" t="s">
        <v>23</v>
      </c>
      <c r="L115" s="3" t="s">
        <v>24</v>
      </c>
      <c r="M115" s="3" t="s">
        <v>25</v>
      </c>
      <c r="N115" s="3" t="s">
        <v>26</v>
      </c>
      <c r="O115" s="3" t="s">
        <v>27</v>
      </c>
      <c r="P115">
        <v>650270</v>
      </c>
      <c r="Q115" s="3" t="s">
        <v>28</v>
      </c>
      <c r="R115" s="3" t="s">
        <v>29</v>
      </c>
      <c r="S115" s="3" t="s">
        <v>30</v>
      </c>
      <c r="U115" s="3" t="s">
        <v>31</v>
      </c>
      <c r="V115" s="3" t="s">
        <v>32</v>
      </c>
      <c r="W115" s="3" t="s">
        <v>33</v>
      </c>
    </row>
    <row r="116" spans="1:23" x14ac:dyDescent="0.25">
      <c r="A116">
        <v>2006</v>
      </c>
      <c r="B116">
        <v>8</v>
      </c>
      <c r="C116">
        <v>0</v>
      </c>
      <c r="D116">
        <v>0</v>
      </c>
      <c r="G116">
        <v>20070</v>
      </c>
      <c r="H116" s="3" t="s">
        <v>46</v>
      </c>
      <c r="I116">
        <v>0</v>
      </c>
      <c r="J116" s="3" t="s">
        <v>23</v>
      </c>
      <c r="K116" s="3" t="s">
        <v>23</v>
      </c>
      <c r="L116" s="3" t="s">
        <v>24</v>
      </c>
      <c r="M116" s="3" t="s">
        <v>25</v>
      </c>
      <c r="N116" s="3" t="s">
        <v>26</v>
      </c>
      <c r="O116" s="3" t="s">
        <v>27</v>
      </c>
      <c r="P116">
        <v>655913</v>
      </c>
      <c r="Q116" s="3" t="s">
        <v>28</v>
      </c>
      <c r="R116" s="3" t="s">
        <v>29</v>
      </c>
      <c r="S116" s="3" t="s">
        <v>30</v>
      </c>
      <c r="U116" s="3" t="s">
        <v>31</v>
      </c>
      <c r="V116" s="3" t="s">
        <v>32</v>
      </c>
      <c r="W116" s="3" t="s">
        <v>33</v>
      </c>
    </row>
    <row r="117" spans="1:23" x14ac:dyDescent="0.25">
      <c r="A117">
        <v>2006</v>
      </c>
      <c r="B117">
        <v>9</v>
      </c>
      <c r="C117">
        <v>0</v>
      </c>
      <c r="D117">
        <v>0</v>
      </c>
      <c r="G117">
        <v>20070</v>
      </c>
      <c r="H117" s="3" t="s">
        <v>46</v>
      </c>
      <c r="I117">
        <v>0</v>
      </c>
      <c r="J117" s="3" t="s">
        <v>23</v>
      </c>
      <c r="K117" s="3" t="s">
        <v>23</v>
      </c>
      <c r="L117" s="3" t="s">
        <v>24</v>
      </c>
      <c r="M117" s="3" t="s">
        <v>25</v>
      </c>
      <c r="N117" s="3" t="s">
        <v>26</v>
      </c>
      <c r="O117" s="3" t="s">
        <v>27</v>
      </c>
      <c r="P117">
        <v>615069</v>
      </c>
      <c r="Q117" s="3" t="s">
        <v>28</v>
      </c>
      <c r="R117" s="3" t="s">
        <v>29</v>
      </c>
      <c r="S117" s="3" t="s">
        <v>30</v>
      </c>
      <c r="U117" s="3" t="s">
        <v>31</v>
      </c>
      <c r="V117" s="3" t="s">
        <v>32</v>
      </c>
      <c r="W117" s="3" t="s">
        <v>33</v>
      </c>
    </row>
    <row r="118" spans="1:23" x14ac:dyDescent="0.25">
      <c r="A118">
        <v>2006</v>
      </c>
      <c r="B118">
        <v>10</v>
      </c>
      <c r="C118">
        <v>0</v>
      </c>
      <c r="D118">
        <v>0</v>
      </c>
      <c r="G118">
        <v>20070</v>
      </c>
      <c r="H118" s="3" t="s">
        <v>46</v>
      </c>
      <c r="I118">
        <v>0</v>
      </c>
      <c r="J118" s="3" t="s">
        <v>23</v>
      </c>
      <c r="K118" s="3" t="s">
        <v>23</v>
      </c>
      <c r="L118" s="3" t="s">
        <v>24</v>
      </c>
      <c r="M118" s="3" t="s">
        <v>25</v>
      </c>
      <c r="N118" s="3" t="s">
        <v>26</v>
      </c>
      <c r="O118" s="3" t="s">
        <v>27</v>
      </c>
      <c r="P118">
        <v>642880</v>
      </c>
      <c r="Q118" s="3" t="s">
        <v>28</v>
      </c>
      <c r="R118" s="3" t="s">
        <v>29</v>
      </c>
      <c r="S118" s="3" t="s">
        <v>30</v>
      </c>
      <c r="U118" s="3" t="s">
        <v>31</v>
      </c>
      <c r="V118" s="3" t="s">
        <v>32</v>
      </c>
      <c r="W118" s="3" t="s">
        <v>33</v>
      </c>
    </row>
    <row r="119" spans="1:23" x14ac:dyDescent="0.25">
      <c r="A119">
        <v>2006</v>
      </c>
      <c r="B119">
        <v>11</v>
      </c>
      <c r="C119">
        <v>0</v>
      </c>
      <c r="D119">
        <v>0</v>
      </c>
      <c r="G119">
        <v>20070</v>
      </c>
      <c r="H119" s="3" t="s">
        <v>46</v>
      </c>
      <c r="I119">
        <v>0</v>
      </c>
      <c r="J119" s="3" t="s">
        <v>23</v>
      </c>
      <c r="K119" s="3" t="s">
        <v>23</v>
      </c>
      <c r="L119" s="3" t="s">
        <v>24</v>
      </c>
      <c r="M119" s="3" t="s">
        <v>25</v>
      </c>
      <c r="N119" s="3" t="s">
        <v>26</v>
      </c>
      <c r="O119" s="3" t="s">
        <v>27</v>
      </c>
      <c r="P119">
        <v>731822</v>
      </c>
      <c r="Q119" s="3" t="s">
        <v>28</v>
      </c>
      <c r="R119" s="3" t="s">
        <v>29</v>
      </c>
      <c r="S119" s="3" t="s">
        <v>30</v>
      </c>
      <c r="U119" s="3" t="s">
        <v>31</v>
      </c>
      <c r="V119" s="3" t="s">
        <v>32</v>
      </c>
      <c r="W119" s="3" t="s">
        <v>33</v>
      </c>
    </row>
    <row r="120" spans="1:23" x14ac:dyDescent="0.25">
      <c r="A120">
        <v>2006</v>
      </c>
      <c r="B120">
        <v>12</v>
      </c>
      <c r="C120">
        <v>0</v>
      </c>
      <c r="D120">
        <v>0</v>
      </c>
      <c r="G120">
        <v>20070</v>
      </c>
      <c r="H120" s="3" t="s">
        <v>46</v>
      </c>
      <c r="I120">
        <v>0</v>
      </c>
      <c r="J120" s="3" t="s">
        <v>23</v>
      </c>
      <c r="K120" s="3" t="s">
        <v>23</v>
      </c>
      <c r="L120" s="3" t="s">
        <v>24</v>
      </c>
      <c r="M120" s="3" t="s">
        <v>25</v>
      </c>
      <c r="N120" s="3" t="s">
        <v>26</v>
      </c>
      <c r="O120" s="3" t="s">
        <v>27</v>
      </c>
      <c r="P120">
        <v>665989</v>
      </c>
      <c r="Q120" s="3" t="s">
        <v>28</v>
      </c>
      <c r="R120" s="3" t="s">
        <v>29</v>
      </c>
      <c r="S120" s="3" t="s">
        <v>30</v>
      </c>
      <c r="U120" s="3" t="s">
        <v>31</v>
      </c>
      <c r="V120" s="3" t="s">
        <v>32</v>
      </c>
      <c r="W120" s="3" t="s">
        <v>33</v>
      </c>
    </row>
    <row r="121" spans="1:23" x14ac:dyDescent="0.25">
      <c r="A121">
        <v>2007</v>
      </c>
      <c r="B121">
        <v>1</v>
      </c>
      <c r="C121">
        <v>0</v>
      </c>
      <c r="D121">
        <v>0</v>
      </c>
      <c r="G121">
        <v>20070</v>
      </c>
      <c r="H121" s="3" t="s">
        <v>46</v>
      </c>
      <c r="I121">
        <v>0</v>
      </c>
      <c r="J121" s="3" t="s">
        <v>23</v>
      </c>
      <c r="K121" s="3" t="s">
        <v>23</v>
      </c>
      <c r="L121" s="3" t="s">
        <v>24</v>
      </c>
      <c r="M121" s="3" t="s">
        <v>25</v>
      </c>
      <c r="N121" s="3" t="s">
        <v>26</v>
      </c>
      <c r="O121" s="3" t="s">
        <v>27</v>
      </c>
      <c r="P121">
        <v>670154</v>
      </c>
      <c r="Q121" s="3" t="s">
        <v>28</v>
      </c>
      <c r="R121" s="3" t="s">
        <v>29</v>
      </c>
      <c r="S121" s="3" t="s">
        <v>30</v>
      </c>
      <c r="U121" s="3" t="s">
        <v>31</v>
      </c>
      <c r="V121" s="3" t="s">
        <v>32</v>
      </c>
      <c r="W121" s="3" t="s">
        <v>33</v>
      </c>
    </row>
    <row r="122" spans="1:23" x14ac:dyDescent="0.25">
      <c r="A122">
        <v>2007</v>
      </c>
      <c r="B122">
        <v>2</v>
      </c>
      <c r="C122">
        <v>0</v>
      </c>
      <c r="D122">
        <v>0</v>
      </c>
      <c r="G122">
        <v>20070</v>
      </c>
      <c r="H122" s="3" t="s">
        <v>46</v>
      </c>
      <c r="I122">
        <v>0</v>
      </c>
      <c r="J122" s="3" t="s">
        <v>23</v>
      </c>
      <c r="K122" s="3" t="s">
        <v>23</v>
      </c>
      <c r="L122" s="3" t="s">
        <v>24</v>
      </c>
      <c r="M122" s="3" t="s">
        <v>25</v>
      </c>
      <c r="N122" s="3" t="s">
        <v>26</v>
      </c>
      <c r="O122" s="3" t="s">
        <v>27</v>
      </c>
      <c r="P122">
        <v>615338</v>
      </c>
      <c r="Q122" s="3" t="s">
        <v>28</v>
      </c>
      <c r="R122" s="3" t="s">
        <v>29</v>
      </c>
      <c r="S122" s="3" t="s">
        <v>30</v>
      </c>
      <c r="U122" s="3" t="s">
        <v>31</v>
      </c>
      <c r="V122" s="3" t="s">
        <v>32</v>
      </c>
      <c r="W122" s="3" t="s">
        <v>33</v>
      </c>
    </row>
    <row r="123" spans="1:23" x14ac:dyDescent="0.25">
      <c r="A123">
        <v>2007</v>
      </c>
      <c r="B123">
        <v>3</v>
      </c>
      <c r="C123">
        <v>0</v>
      </c>
      <c r="D123">
        <v>0</v>
      </c>
      <c r="G123">
        <v>20070</v>
      </c>
      <c r="H123" s="3" t="s">
        <v>46</v>
      </c>
      <c r="I123">
        <v>0</v>
      </c>
      <c r="J123" s="3" t="s">
        <v>23</v>
      </c>
      <c r="K123" s="3" t="s">
        <v>23</v>
      </c>
      <c r="L123" s="3" t="s">
        <v>24</v>
      </c>
      <c r="M123" s="3" t="s">
        <v>25</v>
      </c>
      <c r="N123" s="3" t="s">
        <v>26</v>
      </c>
      <c r="O123" s="3" t="s">
        <v>27</v>
      </c>
      <c r="P123">
        <v>677678</v>
      </c>
      <c r="Q123" s="3" t="s">
        <v>28</v>
      </c>
      <c r="R123" s="3" t="s">
        <v>29</v>
      </c>
      <c r="S123" s="3" t="s">
        <v>30</v>
      </c>
      <c r="U123" s="3" t="s">
        <v>31</v>
      </c>
      <c r="V123" s="3" t="s">
        <v>32</v>
      </c>
      <c r="W123" s="3" t="s">
        <v>33</v>
      </c>
    </row>
    <row r="124" spans="1:23" x14ac:dyDescent="0.25">
      <c r="A124">
        <v>2007</v>
      </c>
      <c r="B124">
        <v>4</v>
      </c>
      <c r="C124">
        <v>0</v>
      </c>
      <c r="D124">
        <v>0</v>
      </c>
      <c r="G124">
        <v>20070</v>
      </c>
      <c r="H124" s="3" t="s">
        <v>46</v>
      </c>
      <c r="I124">
        <v>0</v>
      </c>
      <c r="J124" s="3" t="s">
        <v>23</v>
      </c>
      <c r="K124" s="3" t="s">
        <v>23</v>
      </c>
      <c r="L124" s="3" t="s">
        <v>24</v>
      </c>
      <c r="M124" s="3" t="s">
        <v>25</v>
      </c>
      <c r="N124" s="3" t="s">
        <v>26</v>
      </c>
      <c r="O124" s="3" t="s">
        <v>27</v>
      </c>
      <c r="P124">
        <v>634147</v>
      </c>
      <c r="Q124" s="3" t="s">
        <v>28</v>
      </c>
      <c r="R124" s="3" t="s">
        <v>29</v>
      </c>
      <c r="S124" s="3" t="s">
        <v>30</v>
      </c>
      <c r="U124" s="3" t="s">
        <v>31</v>
      </c>
      <c r="V124" s="3" t="s">
        <v>32</v>
      </c>
      <c r="W124" s="3" t="s">
        <v>33</v>
      </c>
    </row>
    <row r="125" spans="1:23" x14ac:dyDescent="0.25">
      <c r="A125">
        <v>2007</v>
      </c>
      <c r="B125">
        <v>5</v>
      </c>
      <c r="C125">
        <v>0</v>
      </c>
      <c r="D125">
        <v>0</v>
      </c>
      <c r="G125">
        <v>20070</v>
      </c>
      <c r="H125" s="3" t="s">
        <v>46</v>
      </c>
      <c r="I125">
        <v>0</v>
      </c>
      <c r="J125" s="3" t="s">
        <v>23</v>
      </c>
      <c r="K125" s="3" t="s">
        <v>23</v>
      </c>
      <c r="L125" s="3" t="s">
        <v>24</v>
      </c>
      <c r="M125" s="3" t="s">
        <v>25</v>
      </c>
      <c r="N125" s="3" t="s">
        <v>26</v>
      </c>
      <c r="O125" s="3" t="s">
        <v>27</v>
      </c>
      <c r="P125">
        <v>665452</v>
      </c>
      <c r="Q125" s="3" t="s">
        <v>28</v>
      </c>
      <c r="R125" s="3" t="s">
        <v>29</v>
      </c>
      <c r="S125" s="3" t="s">
        <v>30</v>
      </c>
      <c r="U125" s="3" t="s">
        <v>31</v>
      </c>
      <c r="V125" s="3" t="s">
        <v>32</v>
      </c>
      <c r="W125" s="3" t="s">
        <v>33</v>
      </c>
    </row>
    <row r="126" spans="1:23" x14ac:dyDescent="0.25">
      <c r="A126">
        <v>2007</v>
      </c>
      <c r="B126">
        <v>6</v>
      </c>
      <c r="C126">
        <v>0</v>
      </c>
      <c r="D126">
        <v>0</v>
      </c>
      <c r="G126">
        <v>20070</v>
      </c>
      <c r="H126" s="3" t="s">
        <v>46</v>
      </c>
      <c r="I126">
        <v>0</v>
      </c>
      <c r="J126" s="3" t="s">
        <v>23</v>
      </c>
      <c r="K126" s="3" t="s">
        <v>23</v>
      </c>
      <c r="L126" s="3" t="s">
        <v>24</v>
      </c>
      <c r="M126" s="3" t="s">
        <v>25</v>
      </c>
      <c r="N126" s="3" t="s">
        <v>26</v>
      </c>
      <c r="O126" s="3" t="s">
        <v>27</v>
      </c>
      <c r="P126">
        <v>1037207</v>
      </c>
      <c r="Q126" s="3" t="s">
        <v>28</v>
      </c>
      <c r="R126" s="3" t="s">
        <v>29</v>
      </c>
      <c r="S126" s="3" t="s">
        <v>30</v>
      </c>
      <c r="U126" s="3" t="s">
        <v>31</v>
      </c>
      <c r="V126" s="3" t="s">
        <v>32</v>
      </c>
      <c r="W126" s="3" t="s">
        <v>33</v>
      </c>
    </row>
    <row r="127" spans="1:23" x14ac:dyDescent="0.25">
      <c r="A127">
        <v>2007</v>
      </c>
      <c r="B127">
        <v>7</v>
      </c>
      <c r="C127">
        <v>0</v>
      </c>
      <c r="D127">
        <v>0</v>
      </c>
      <c r="G127">
        <v>20070</v>
      </c>
      <c r="H127" s="3" t="s">
        <v>46</v>
      </c>
      <c r="I127">
        <v>0</v>
      </c>
      <c r="J127" s="3" t="s">
        <v>23</v>
      </c>
      <c r="K127" s="3" t="s">
        <v>23</v>
      </c>
      <c r="L127" s="3" t="s">
        <v>24</v>
      </c>
      <c r="M127" s="3" t="s">
        <v>25</v>
      </c>
      <c r="N127" s="3" t="s">
        <v>26</v>
      </c>
      <c r="O127" s="3" t="s">
        <v>27</v>
      </c>
      <c r="P127">
        <v>658331</v>
      </c>
      <c r="Q127" s="3" t="s">
        <v>28</v>
      </c>
      <c r="R127" s="3" t="s">
        <v>29</v>
      </c>
      <c r="S127" s="3" t="s">
        <v>30</v>
      </c>
      <c r="U127" s="3" t="s">
        <v>31</v>
      </c>
      <c r="V127" s="3" t="s">
        <v>32</v>
      </c>
      <c r="W127" s="3" t="s">
        <v>33</v>
      </c>
    </row>
    <row r="128" spans="1:23" x14ac:dyDescent="0.25">
      <c r="A128">
        <v>2007</v>
      </c>
      <c r="B128">
        <v>8</v>
      </c>
      <c r="C128">
        <v>0</v>
      </c>
      <c r="D128">
        <v>0</v>
      </c>
      <c r="G128">
        <v>20070</v>
      </c>
      <c r="H128" s="3" t="s">
        <v>46</v>
      </c>
      <c r="I128">
        <v>0</v>
      </c>
      <c r="J128" s="3" t="s">
        <v>23</v>
      </c>
      <c r="K128" s="3" t="s">
        <v>23</v>
      </c>
      <c r="L128" s="3" t="s">
        <v>24</v>
      </c>
      <c r="M128" s="3" t="s">
        <v>25</v>
      </c>
      <c r="N128" s="3" t="s">
        <v>26</v>
      </c>
      <c r="O128" s="3" t="s">
        <v>27</v>
      </c>
      <c r="P128">
        <v>669885</v>
      </c>
      <c r="Q128" s="3" t="s">
        <v>28</v>
      </c>
      <c r="R128" s="3" t="s">
        <v>29</v>
      </c>
      <c r="S128" s="3" t="s">
        <v>30</v>
      </c>
      <c r="U128" s="3" t="s">
        <v>31</v>
      </c>
      <c r="V128" s="3" t="s">
        <v>32</v>
      </c>
      <c r="W128" s="3" t="s">
        <v>33</v>
      </c>
    </row>
    <row r="129" spans="1:23" x14ac:dyDescent="0.25">
      <c r="A129">
        <v>2007</v>
      </c>
      <c r="B129">
        <v>9</v>
      </c>
      <c r="C129">
        <v>0</v>
      </c>
      <c r="D129">
        <v>0</v>
      </c>
      <c r="G129">
        <v>20070</v>
      </c>
      <c r="H129" s="3" t="s">
        <v>46</v>
      </c>
      <c r="I129">
        <v>0</v>
      </c>
      <c r="J129" s="3" t="s">
        <v>23</v>
      </c>
      <c r="K129" s="3" t="s">
        <v>23</v>
      </c>
      <c r="L129" s="3" t="s">
        <v>24</v>
      </c>
      <c r="M129" s="3" t="s">
        <v>25</v>
      </c>
      <c r="N129" s="3" t="s">
        <v>26</v>
      </c>
      <c r="O129" s="3" t="s">
        <v>27</v>
      </c>
      <c r="P129">
        <v>689041</v>
      </c>
      <c r="Q129" s="3" t="s">
        <v>28</v>
      </c>
      <c r="R129" s="3" t="s">
        <v>29</v>
      </c>
      <c r="S129" s="3" t="s">
        <v>30</v>
      </c>
      <c r="U129" s="3" t="s">
        <v>31</v>
      </c>
      <c r="V129" s="3" t="s">
        <v>32</v>
      </c>
      <c r="W129" s="3" t="s">
        <v>33</v>
      </c>
    </row>
    <row r="130" spans="1:23" x14ac:dyDescent="0.25">
      <c r="A130">
        <v>2007</v>
      </c>
      <c r="B130">
        <v>10</v>
      </c>
      <c r="C130">
        <v>0</v>
      </c>
      <c r="D130">
        <v>0</v>
      </c>
      <c r="G130">
        <v>20070</v>
      </c>
      <c r="H130" s="3" t="s">
        <v>46</v>
      </c>
      <c r="I130">
        <v>0</v>
      </c>
      <c r="J130" s="3" t="s">
        <v>23</v>
      </c>
      <c r="K130" s="3" t="s">
        <v>23</v>
      </c>
      <c r="L130" s="3" t="s">
        <v>24</v>
      </c>
      <c r="M130" s="3" t="s">
        <v>25</v>
      </c>
      <c r="N130" s="3" t="s">
        <v>26</v>
      </c>
      <c r="O130" s="3" t="s">
        <v>27</v>
      </c>
      <c r="P130">
        <v>740380</v>
      </c>
      <c r="Q130" s="3" t="s">
        <v>28</v>
      </c>
      <c r="R130" s="3" t="s">
        <v>29</v>
      </c>
      <c r="S130" s="3" t="s">
        <v>30</v>
      </c>
      <c r="U130" s="3" t="s">
        <v>31</v>
      </c>
      <c r="V130" s="3" t="s">
        <v>32</v>
      </c>
      <c r="W130" s="3" t="s">
        <v>33</v>
      </c>
    </row>
    <row r="131" spans="1:23" x14ac:dyDescent="0.25">
      <c r="A131">
        <v>2008</v>
      </c>
      <c r="B131">
        <v>4</v>
      </c>
      <c r="C131">
        <v>0</v>
      </c>
      <c r="D131">
        <v>0</v>
      </c>
      <c r="G131">
        <v>20070</v>
      </c>
      <c r="H131" s="3" t="s">
        <v>46</v>
      </c>
      <c r="I131">
        <v>0</v>
      </c>
      <c r="J131" s="3" t="s">
        <v>23</v>
      </c>
      <c r="K131" s="3" t="s">
        <v>23</v>
      </c>
      <c r="L131" s="3" t="s">
        <v>24</v>
      </c>
      <c r="M131" s="3" t="s">
        <v>25</v>
      </c>
      <c r="N131" s="3" t="s">
        <v>26</v>
      </c>
      <c r="O131" s="3" t="s">
        <v>27</v>
      </c>
      <c r="P131">
        <v>722836</v>
      </c>
      <c r="Q131" s="3" t="s">
        <v>28</v>
      </c>
      <c r="R131" s="3" t="s">
        <v>29</v>
      </c>
      <c r="S131" s="3" t="s">
        <v>30</v>
      </c>
      <c r="U131" s="3" t="s">
        <v>31</v>
      </c>
      <c r="V131" s="3" t="s">
        <v>32</v>
      </c>
      <c r="W131" s="3" t="s">
        <v>33</v>
      </c>
    </row>
    <row r="132" spans="1:23" x14ac:dyDescent="0.25">
      <c r="A132">
        <v>2008</v>
      </c>
      <c r="B132">
        <v>7</v>
      </c>
      <c r="C132">
        <v>0</v>
      </c>
      <c r="D132">
        <v>0</v>
      </c>
      <c r="G132">
        <v>20070</v>
      </c>
      <c r="H132" s="3" t="s">
        <v>46</v>
      </c>
      <c r="I132">
        <v>0</v>
      </c>
      <c r="J132" s="3" t="s">
        <v>23</v>
      </c>
      <c r="K132" s="3" t="s">
        <v>23</v>
      </c>
      <c r="L132" s="3" t="s">
        <v>24</v>
      </c>
      <c r="M132" s="3" t="s">
        <v>25</v>
      </c>
      <c r="N132" s="3" t="s">
        <v>26</v>
      </c>
      <c r="O132" s="3" t="s">
        <v>27</v>
      </c>
      <c r="P132">
        <v>953916</v>
      </c>
      <c r="Q132" s="3" t="s">
        <v>28</v>
      </c>
      <c r="R132" s="3" t="s">
        <v>29</v>
      </c>
      <c r="S132" s="3" t="s">
        <v>30</v>
      </c>
      <c r="U132" s="3" t="s">
        <v>31</v>
      </c>
      <c r="V132" s="3" t="s">
        <v>32</v>
      </c>
      <c r="W132" s="3" t="s">
        <v>33</v>
      </c>
    </row>
    <row r="133" spans="1:23" x14ac:dyDescent="0.25">
      <c r="A133">
        <v>2007</v>
      </c>
      <c r="B133">
        <v>12</v>
      </c>
      <c r="C133">
        <v>0</v>
      </c>
      <c r="D133">
        <v>0</v>
      </c>
      <c r="G133">
        <v>20070</v>
      </c>
      <c r="H133" s="3" t="s">
        <v>46</v>
      </c>
      <c r="I133">
        <v>0</v>
      </c>
      <c r="J133" s="3" t="s">
        <v>23</v>
      </c>
      <c r="K133" s="3" t="s">
        <v>23</v>
      </c>
      <c r="L133" s="3" t="s">
        <v>24</v>
      </c>
      <c r="M133" s="3" t="s">
        <v>25</v>
      </c>
      <c r="N133" s="3" t="s">
        <v>26</v>
      </c>
      <c r="O133" s="3" t="s">
        <v>27</v>
      </c>
      <c r="P133">
        <v>717670</v>
      </c>
      <c r="Q133" s="3" t="s">
        <v>28</v>
      </c>
      <c r="R133" s="3" t="s">
        <v>29</v>
      </c>
      <c r="S133" s="3" t="s">
        <v>30</v>
      </c>
      <c r="U133" s="3" t="s">
        <v>31</v>
      </c>
      <c r="V133" s="3" t="s">
        <v>32</v>
      </c>
      <c r="W133" s="3" t="s">
        <v>33</v>
      </c>
    </row>
    <row r="134" spans="1:23" x14ac:dyDescent="0.25">
      <c r="A134">
        <v>2008</v>
      </c>
      <c r="B134">
        <v>1</v>
      </c>
      <c r="C134">
        <v>0</v>
      </c>
      <c r="D134">
        <v>0</v>
      </c>
      <c r="G134">
        <v>20070</v>
      </c>
      <c r="H134" s="3" t="s">
        <v>46</v>
      </c>
      <c r="I134">
        <v>0</v>
      </c>
      <c r="J134" s="3" t="s">
        <v>23</v>
      </c>
      <c r="K134" s="3" t="s">
        <v>23</v>
      </c>
      <c r="L134" s="3" t="s">
        <v>24</v>
      </c>
      <c r="M134" s="3" t="s">
        <v>25</v>
      </c>
      <c r="N134" s="3" t="s">
        <v>26</v>
      </c>
      <c r="O134" s="3" t="s">
        <v>27</v>
      </c>
      <c r="P134">
        <v>729940</v>
      </c>
      <c r="Q134" s="3" t="s">
        <v>28</v>
      </c>
      <c r="R134" s="3" t="s">
        <v>29</v>
      </c>
      <c r="S134" s="3" t="s">
        <v>30</v>
      </c>
      <c r="U134" s="3" t="s">
        <v>31</v>
      </c>
      <c r="V134" s="3" t="s">
        <v>32</v>
      </c>
      <c r="W134" s="3" t="s">
        <v>33</v>
      </c>
    </row>
    <row r="135" spans="1:23" x14ac:dyDescent="0.25">
      <c r="A135">
        <v>2008</v>
      </c>
      <c r="B135">
        <v>2</v>
      </c>
      <c r="C135">
        <v>0</v>
      </c>
      <c r="D135">
        <v>0</v>
      </c>
      <c r="G135">
        <v>20070</v>
      </c>
      <c r="H135" s="3" t="s">
        <v>46</v>
      </c>
      <c r="I135">
        <v>0</v>
      </c>
      <c r="J135" s="3" t="s">
        <v>23</v>
      </c>
      <c r="K135" s="3" t="s">
        <v>23</v>
      </c>
      <c r="L135" s="3" t="s">
        <v>24</v>
      </c>
      <c r="M135" s="3" t="s">
        <v>25</v>
      </c>
      <c r="N135" s="3" t="s">
        <v>26</v>
      </c>
      <c r="O135" s="3" t="s">
        <v>27</v>
      </c>
      <c r="P135">
        <v>700557</v>
      </c>
      <c r="Q135" s="3" t="s">
        <v>28</v>
      </c>
      <c r="R135" s="3" t="s">
        <v>29</v>
      </c>
      <c r="S135" s="3" t="s">
        <v>30</v>
      </c>
      <c r="U135" s="3" t="s">
        <v>31</v>
      </c>
      <c r="V135" s="3" t="s">
        <v>32</v>
      </c>
      <c r="W135" s="3" t="s">
        <v>33</v>
      </c>
    </row>
    <row r="136" spans="1:23" x14ac:dyDescent="0.25">
      <c r="A136">
        <v>2008</v>
      </c>
      <c r="B136">
        <v>5</v>
      </c>
      <c r="C136">
        <v>0</v>
      </c>
      <c r="D136">
        <v>0</v>
      </c>
      <c r="G136">
        <v>20070</v>
      </c>
      <c r="H136" s="3" t="s">
        <v>46</v>
      </c>
      <c r="I136">
        <v>0</v>
      </c>
      <c r="J136" s="3" t="s">
        <v>23</v>
      </c>
      <c r="K136" s="3" t="s">
        <v>23</v>
      </c>
      <c r="L136" s="3" t="s">
        <v>24</v>
      </c>
      <c r="M136" s="3" t="s">
        <v>25</v>
      </c>
      <c r="N136" s="3" t="s">
        <v>26</v>
      </c>
      <c r="O136" s="3" t="s">
        <v>27</v>
      </c>
      <c r="P136">
        <v>1415752</v>
      </c>
      <c r="Q136" s="3" t="s">
        <v>28</v>
      </c>
      <c r="R136" s="3" t="s">
        <v>29</v>
      </c>
      <c r="S136" s="3" t="s">
        <v>30</v>
      </c>
      <c r="U136" s="3" t="s">
        <v>31</v>
      </c>
      <c r="V136" s="3" t="s">
        <v>32</v>
      </c>
      <c r="W136" s="3" t="s">
        <v>33</v>
      </c>
    </row>
    <row r="137" spans="1:23" x14ac:dyDescent="0.25">
      <c r="A137">
        <v>2008</v>
      </c>
      <c r="B137">
        <v>10</v>
      </c>
      <c r="C137">
        <v>0</v>
      </c>
      <c r="D137">
        <v>0</v>
      </c>
      <c r="G137">
        <v>20070</v>
      </c>
      <c r="H137" s="3" t="s">
        <v>46</v>
      </c>
      <c r="I137">
        <v>0</v>
      </c>
      <c r="J137" s="3" t="s">
        <v>23</v>
      </c>
      <c r="K137" s="3" t="s">
        <v>23</v>
      </c>
      <c r="L137" s="3" t="s">
        <v>24</v>
      </c>
      <c r="M137" s="3" t="s">
        <v>25</v>
      </c>
      <c r="N137" s="3" t="s">
        <v>26</v>
      </c>
      <c r="O137" s="3" t="s">
        <v>27</v>
      </c>
      <c r="P137">
        <v>740380</v>
      </c>
      <c r="Q137" s="3" t="s">
        <v>28</v>
      </c>
      <c r="R137" s="3" t="s">
        <v>29</v>
      </c>
      <c r="S137" s="3" t="s">
        <v>30</v>
      </c>
      <c r="U137" s="3" t="s">
        <v>31</v>
      </c>
      <c r="V137" s="3" t="s">
        <v>32</v>
      </c>
      <c r="W137" s="3" t="s">
        <v>33</v>
      </c>
    </row>
    <row r="138" spans="1:23" x14ac:dyDescent="0.25">
      <c r="A138">
        <v>2008</v>
      </c>
      <c r="B138">
        <v>6</v>
      </c>
      <c r="C138">
        <v>0</v>
      </c>
      <c r="D138">
        <v>0</v>
      </c>
      <c r="G138">
        <v>20070</v>
      </c>
      <c r="H138" s="3" t="s">
        <v>46</v>
      </c>
      <c r="I138">
        <v>0</v>
      </c>
      <c r="J138" s="3" t="s">
        <v>23</v>
      </c>
      <c r="K138" s="3" t="s">
        <v>23</v>
      </c>
      <c r="L138" s="3" t="s">
        <v>24</v>
      </c>
      <c r="M138" s="3" t="s">
        <v>25</v>
      </c>
      <c r="N138" s="3" t="s">
        <v>26</v>
      </c>
      <c r="O138" s="3" t="s">
        <v>27</v>
      </c>
      <c r="P138">
        <v>1298006</v>
      </c>
      <c r="Q138" s="3" t="s">
        <v>28</v>
      </c>
      <c r="R138" s="3" t="s">
        <v>29</v>
      </c>
      <c r="S138" s="3" t="s">
        <v>30</v>
      </c>
      <c r="U138" s="3" t="s">
        <v>31</v>
      </c>
      <c r="V138" s="3" t="s">
        <v>32</v>
      </c>
      <c r="W138" s="3" t="s">
        <v>33</v>
      </c>
    </row>
    <row r="139" spans="1:23" x14ac:dyDescent="0.25">
      <c r="A139">
        <v>2009</v>
      </c>
      <c r="B139">
        <v>9</v>
      </c>
      <c r="C139">
        <v>0</v>
      </c>
      <c r="D139">
        <v>0</v>
      </c>
      <c r="G139">
        <v>20070</v>
      </c>
      <c r="H139" s="3" t="s">
        <v>46</v>
      </c>
      <c r="I139">
        <v>0</v>
      </c>
      <c r="J139" s="3" t="s">
        <v>23</v>
      </c>
      <c r="K139" s="3" t="s">
        <v>23</v>
      </c>
      <c r="L139" s="3" t="s">
        <v>24</v>
      </c>
      <c r="M139" s="3" t="s">
        <v>25</v>
      </c>
      <c r="N139" s="3" t="s">
        <v>26</v>
      </c>
      <c r="O139" s="3" t="s">
        <v>27</v>
      </c>
      <c r="P139">
        <v>689040.875</v>
      </c>
      <c r="Q139" s="3" t="s">
        <v>28</v>
      </c>
      <c r="R139" s="3" t="s">
        <v>29</v>
      </c>
      <c r="S139" s="3" t="s">
        <v>30</v>
      </c>
      <c r="U139" s="3" t="s">
        <v>31</v>
      </c>
      <c r="V139" s="3" t="s">
        <v>32</v>
      </c>
      <c r="W139" s="3" t="s">
        <v>33</v>
      </c>
    </row>
    <row r="140" spans="1:23" x14ac:dyDescent="0.25">
      <c r="A140">
        <v>2008</v>
      </c>
      <c r="B140">
        <v>9</v>
      </c>
      <c r="C140">
        <v>0</v>
      </c>
      <c r="D140">
        <v>0</v>
      </c>
      <c r="G140">
        <v>20070</v>
      </c>
      <c r="H140" s="3" t="s">
        <v>46</v>
      </c>
      <c r="I140">
        <v>0</v>
      </c>
      <c r="J140" s="3" t="s">
        <v>23</v>
      </c>
      <c r="K140" s="3" t="s">
        <v>23</v>
      </c>
      <c r="L140" s="3" t="s">
        <v>24</v>
      </c>
      <c r="M140" s="3" t="s">
        <v>25</v>
      </c>
      <c r="N140" s="3" t="s">
        <v>26</v>
      </c>
      <c r="O140" s="3" t="s">
        <v>27</v>
      </c>
      <c r="P140">
        <v>689041</v>
      </c>
      <c r="Q140" s="3" t="s">
        <v>28</v>
      </c>
      <c r="R140" s="3" t="s">
        <v>29</v>
      </c>
      <c r="S140" s="3" t="s">
        <v>30</v>
      </c>
      <c r="U140" s="3" t="s">
        <v>31</v>
      </c>
      <c r="V140" s="3" t="s">
        <v>32</v>
      </c>
      <c r="W140" s="3" t="s">
        <v>33</v>
      </c>
    </row>
    <row r="141" spans="1:23" x14ac:dyDescent="0.25">
      <c r="A141">
        <v>2009</v>
      </c>
      <c r="B141">
        <v>3</v>
      </c>
      <c r="C141">
        <v>0</v>
      </c>
      <c r="D141">
        <v>0</v>
      </c>
      <c r="G141">
        <v>20070</v>
      </c>
      <c r="H141" s="3" t="s">
        <v>46</v>
      </c>
      <c r="I141">
        <v>0</v>
      </c>
      <c r="J141" s="3" t="s">
        <v>23</v>
      </c>
      <c r="K141" s="3" t="s">
        <v>23</v>
      </c>
      <c r="L141" s="3" t="s">
        <v>24</v>
      </c>
      <c r="M141" s="3" t="s">
        <v>25</v>
      </c>
      <c r="N141" s="3" t="s">
        <v>26</v>
      </c>
      <c r="O141" s="3" t="s">
        <v>27</v>
      </c>
      <c r="P141">
        <v>1222773</v>
      </c>
      <c r="Q141" s="3" t="s">
        <v>28</v>
      </c>
      <c r="R141" s="3" t="s">
        <v>29</v>
      </c>
      <c r="S141" s="3" t="s">
        <v>30</v>
      </c>
      <c r="U141" s="3" t="s">
        <v>31</v>
      </c>
      <c r="V141" s="3" t="s">
        <v>32</v>
      </c>
      <c r="W141" s="3" t="s">
        <v>33</v>
      </c>
    </row>
    <row r="142" spans="1:23" x14ac:dyDescent="0.25">
      <c r="A142">
        <v>2008</v>
      </c>
      <c r="B142">
        <v>8</v>
      </c>
      <c r="C142">
        <v>0</v>
      </c>
      <c r="D142">
        <v>0</v>
      </c>
      <c r="G142">
        <v>20070</v>
      </c>
      <c r="H142" s="3" t="s">
        <v>46</v>
      </c>
      <c r="I142">
        <v>0</v>
      </c>
      <c r="J142" s="3" t="s">
        <v>23</v>
      </c>
      <c r="K142" s="3" t="s">
        <v>23</v>
      </c>
      <c r="L142" s="3" t="s">
        <v>24</v>
      </c>
      <c r="M142" s="3" t="s">
        <v>25</v>
      </c>
      <c r="N142" s="3" t="s">
        <v>26</v>
      </c>
      <c r="O142" s="3" t="s">
        <v>27</v>
      </c>
      <c r="P142">
        <v>838107</v>
      </c>
      <c r="Q142" s="3" t="s">
        <v>28</v>
      </c>
      <c r="R142" s="3" t="s">
        <v>29</v>
      </c>
      <c r="S142" s="3" t="s">
        <v>30</v>
      </c>
      <c r="U142" s="3" t="s">
        <v>31</v>
      </c>
      <c r="V142" s="3" t="s">
        <v>32</v>
      </c>
      <c r="W142" s="3" t="s">
        <v>33</v>
      </c>
    </row>
    <row r="143" spans="1:23" x14ac:dyDescent="0.25">
      <c r="A143">
        <v>2008</v>
      </c>
      <c r="B143">
        <v>11</v>
      </c>
      <c r="C143">
        <v>0</v>
      </c>
      <c r="D143">
        <v>0</v>
      </c>
      <c r="G143">
        <v>20070</v>
      </c>
      <c r="H143" s="3" t="s">
        <v>46</v>
      </c>
      <c r="I143">
        <v>0</v>
      </c>
      <c r="J143" s="3" t="s">
        <v>23</v>
      </c>
      <c r="K143" s="3" t="s">
        <v>23</v>
      </c>
      <c r="L143" s="3" t="s">
        <v>24</v>
      </c>
      <c r="M143" s="3" t="s">
        <v>25</v>
      </c>
      <c r="N143" s="3" t="s">
        <v>26</v>
      </c>
      <c r="O143" s="3" t="s">
        <v>27</v>
      </c>
      <c r="P143">
        <v>1292301</v>
      </c>
      <c r="Q143" s="3" t="s">
        <v>28</v>
      </c>
      <c r="R143" s="3" t="s">
        <v>29</v>
      </c>
      <c r="S143" s="3" t="s">
        <v>30</v>
      </c>
      <c r="U143" s="3" t="s">
        <v>31</v>
      </c>
      <c r="V143" s="3" t="s">
        <v>32</v>
      </c>
      <c r="W143" s="3" t="s">
        <v>33</v>
      </c>
    </row>
    <row r="144" spans="1:23" x14ac:dyDescent="0.25">
      <c r="A144">
        <v>2008</v>
      </c>
      <c r="B144">
        <v>12</v>
      </c>
      <c r="C144">
        <v>0</v>
      </c>
      <c r="D144">
        <v>0</v>
      </c>
      <c r="G144">
        <v>20070</v>
      </c>
      <c r="H144" s="3" t="s">
        <v>46</v>
      </c>
      <c r="I144">
        <v>0</v>
      </c>
      <c r="J144" s="3" t="s">
        <v>23</v>
      </c>
      <c r="K144" s="3" t="s">
        <v>23</v>
      </c>
      <c r="L144" s="3" t="s">
        <v>24</v>
      </c>
      <c r="M144" s="3" t="s">
        <v>25</v>
      </c>
      <c r="N144" s="3" t="s">
        <v>26</v>
      </c>
      <c r="O144" s="3" t="s">
        <v>27</v>
      </c>
      <c r="P144">
        <v>1346654</v>
      </c>
      <c r="Q144" s="3" t="s">
        <v>28</v>
      </c>
      <c r="R144" s="3" t="s">
        <v>29</v>
      </c>
      <c r="S144" s="3" t="s">
        <v>30</v>
      </c>
      <c r="U144" s="3" t="s">
        <v>31</v>
      </c>
      <c r="V144" s="3" t="s">
        <v>32</v>
      </c>
      <c r="W144" s="3" t="s">
        <v>33</v>
      </c>
    </row>
    <row r="145" spans="1:23" x14ac:dyDescent="0.25">
      <c r="A145">
        <v>2009</v>
      </c>
      <c r="B145">
        <v>1</v>
      </c>
      <c r="C145">
        <v>0</v>
      </c>
      <c r="D145">
        <v>0</v>
      </c>
      <c r="G145">
        <v>20070</v>
      </c>
      <c r="H145" s="3" t="s">
        <v>46</v>
      </c>
      <c r="I145">
        <v>0</v>
      </c>
      <c r="J145" s="3" t="s">
        <v>23</v>
      </c>
      <c r="K145" s="3" t="s">
        <v>23</v>
      </c>
      <c r="L145" s="3" t="s">
        <v>24</v>
      </c>
      <c r="M145" s="3" t="s">
        <v>25</v>
      </c>
      <c r="N145" s="3" t="s">
        <v>26</v>
      </c>
      <c r="O145" s="3" t="s">
        <v>27</v>
      </c>
      <c r="P145">
        <v>1294562</v>
      </c>
      <c r="Q145" s="3" t="s">
        <v>28</v>
      </c>
      <c r="R145" s="3" t="s">
        <v>29</v>
      </c>
      <c r="S145" s="3" t="s">
        <v>30</v>
      </c>
      <c r="U145" s="3" t="s">
        <v>31</v>
      </c>
      <c r="V145" s="3" t="s">
        <v>32</v>
      </c>
      <c r="W145" s="3" t="s">
        <v>33</v>
      </c>
    </row>
    <row r="146" spans="1:23" x14ac:dyDescent="0.25">
      <c r="A146">
        <v>2009</v>
      </c>
      <c r="B146">
        <v>2</v>
      </c>
      <c r="C146">
        <v>0</v>
      </c>
      <c r="D146">
        <v>0</v>
      </c>
      <c r="G146">
        <v>20070</v>
      </c>
      <c r="H146" s="3" t="s">
        <v>46</v>
      </c>
      <c r="I146">
        <v>0</v>
      </c>
      <c r="J146" s="3" t="s">
        <v>23</v>
      </c>
      <c r="K146" s="3" t="s">
        <v>23</v>
      </c>
      <c r="L146" s="3" t="s">
        <v>24</v>
      </c>
      <c r="M146" s="3" t="s">
        <v>25</v>
      </c>
      <c r="N146" s="3" t="s">
        <v>26</v>
      </c>
      <c r="O146" s="3" t="s">
        <v>27</v>
      </c>
      <c r="P146">
        <v>1240962</v>
      </c>
      <c r="Q146" s="3" t="s">
        <v>28</v>
      </c>
      <c r="R146" s="3" t="s">
        <v>29</v>
      </c>
      <c r="S146" s="3" t="s">
        <v>30</v>
      </c>
      <c r="U146" s="3" t="s">
        <v>31</v>
      </c>
      <c r="V146" s="3" t="s">
        <v>32</v>
      </c>
      <c r="W146" s="3" t="s">
        <v>33</v>
      </c>
    </row>
    <row r="147" spans="1:23" x14ac:dyDescent="0.25">
      <c r="A147">
        <v>2015</v>
      </c>
      <c r="B147">
        <v>7</v>
      </c>
      <c r="C147">
        <v>0</v>
      </c>
      <c r="D147">
        <v>0</v>
      </c>
      <c r="G147">
        <v>20070</v>
      </c>
      <c r="H147" s="3" t="s">
        <v>46</v>
      </c>
      <c r="I147">
        <v>0</v>
      </c>
      <c r="J147" s="3" t="s">
        <v>23</v>
      </c>
      <c r="K147" s="3" t="s">
        <v>23</v>
      </c>
      <c r="L147" s="3" t="s">
        <v>24</v>
      </c>
      <c r="M147" s="3" t="s">
        <v>25</v>
      </c>
      <c r="N147" s="3" t="s">
        <v>26</v>
      </c>
      <c r="O147" s="3" t="s">
        <v>27</v>
      </c>
      <c r="P147">
        <v>816819</v>
      </c>
      <c r="Q147" s="3" t="s">
        <v>28</v>
      </c>
      <c r="R147" s="3" t="s">
        <v>29</v>
      </c>
      <c r="S147" s="3" t="s">
        <v>30</v>
      </c>
      <c r="U147" s="3" t="s">
        <v>31</v>
      </c>
      <c r="V147" s="3" t="s">
        <v>32</v>
      </c>
      <c r="W147" s="3" t="s">
        <v>33</v>
      </c>
    </row>
    <row r="148" spans="1:23" x14ac:dyDescent="0.25">
      <c r="A148">
        <v>2015</v>
      </c>
      <c r="B148">
        <v>8</v>
      </c>
      <c r="C148">
        <v>0</v>
      </c>
      <c r="D148">
        <v>0</v>
      </c>
      <c r="G148">
        <v>20070</v>
      </c>
      <c r="H148" s="3" t="s">
        <v>46</v>
      </c>
      <c r="I148">
        <v>0</v>
      </c>
      <c r="J148" s="3" t="s">
        <v>23</v>
      </c>
      <c r="K148" s="3" t="s">
        <v>23</v>
      </c>
      <c r="L148" s="3" t="s">
        <v>24</v>
      </c>
      <c r="M148" s="3" t="s">
        <v>25</v>
      </c>
      <c r="N148" s="3" t="s">
        <v>26</v>
      </c>
      <c r="O148" s="3" t="s">
        <v>27</v>
      </c>
      <c r="P148">
        <v>937717</v>
      </c>
      <c r="Q148" s="3" t="s">
        <v>28</v>
      </c>
      <c r="R148" s="3" t="s">
        <v>29</v>
      </c>
      <c r="S148" s="3" t="s">
        <v>30</v>
      </c>
      <c r="U148" s="3" t="s">
        <v>31</v>
      </c>
      <c r="V148" s="3" t="s">
        <v>32</v>
      </c>
      <c r="W148" s="3" t="s">
        <v>33</v>
      </c>
    </row>
    <row r="149" spans="1:23" x14ac:dyDescent="0.25">
      <c r="A149">
        <v>2012</v>
      </c>
      <c r="B149">
        <v>8</v>
      </c>
      <c r="C149">
        <v>0</v>
      </c>
      <c r="D149">
        <v>0</v>
      </c>
      <c r="G149">
        <v>20070</v>
      </c>
      <c r="H149" s="3" t="s">
        <v>46</v>
      </c>
      <c r="I149">
        <v>0</v>
      </c>
      <c r="J149" s="3" t="s">
        <v>23</v>
      </c>
      <c r="K149" s="3" t="s">
        <v>23</v>
      </c>
      <c r="L149" s="3" t="s">
        <v>24</v>
      </c>
      <c r="M149" s="3" t="s">
        <v>25</v>
      </c>
      <c r="N149" s="3" t="s">
        <v>26</v>
      </c>
      <c r="O149" s="3" t="s">
        <v>27</v>
      </c>
      <c r="P149">
        <v>807212</v>
      </c>
      <c r="Q149" s="3" t="s">
        <v>28</v>
      </c>
      <c r="R149" s="3" t="s">
        <v>29</v>
      </c>
      <c r="S149" s="3" t="s">
        <v>30</v>
      </c>
      <c r="U149" s="3" t="s">
        <v>31</v>
      </c>
      <c r="V149" s="3" t="s">
        <v>32</v>
      </c>
      <c r="W149" s="3" t="s">
        <v>33</v>
      </c>
    </row>
    <row r="150" spans="1:23" x14ac:dyDescent="0.25">
      <c r="A150">
        <v>2015</v>
      </c>
      <c r="B150">
        <v>6</v>
      </c>
      <c r="C150">
        <v>0</v>
      </c>
      <c r="D150">
        <v>0</v>
      </c>
      <c r="G150">
        <v>20070</v>
      </c>
      <c r="H150" s="3" t="s">
        <v>46</v>
      </c>
      <c r="I150">
        <v>0</v>
      </c>
      <c r="J150" s="3" t="s">
        <v>23</v>
      </c>
      <c r="K150" s="3" t="s">
        <v>23</v>
      </c>
      <c r="L150" s="3" t="s">
        <v>24</v>
      </c>
      <c r="M150" s="3" t="s">
        <v>25</v>
      </c>
      <c r="N150" s="3" t="s">
        <v>26</v>
      </c>
      <c r="O150" s="3" t="s">
        <v>27</v>
      </c>
      <c r="P150">
        <v>795554</v>
      </c>
      <c r="Q150" s="3" t="s">
        <v>28</v>
      </c>
      <c r="R150" s="3" t="s">
        <v>29</v>
      </c>
      <c r="S150" s="3" t="s">
        <v>30</v>
      </c>
      <c r="U150" s="3" t="s">
        <v>31</v>
      </c>
      <c r="V150" s="3" t="s">
        <v>32</v>
      </c>
      <c r="W150" s="3" t="s">
        <v>33</v>
      </c>
    </row>
    <row r="151" spans="1:23" x14ac:dyDescent="0.25">
      <c r="A151">
        <v>2019</v>
      </c>
      <c r="B151">
        <v>2</v>
      </c>
      <c r="C151">
        <v>0</v>
      </c>
      <c r="D151">
        <v>0</v>
      </c>
      <c r="G151">
        <v>20070</v>
      </c>
      <c r="H151" s="3" t="s">
        <v>46</v>
      </c>
      <c r="I151">
        <v>0</v>
      </c>
      <c r="J151" s="3" t="s">
        <v>23</v>
      </c>
      <c r="K151" s="3" t="s">
        <v>23</v>
      </c>
      <c r="L151" s="3" t="s">
        <v>24</v>
      </c>
      <c r="M151" s="3" t="s">
        <v>25</v>
      </c>
      <c r="N151" s="3" t="s">
        <v>26</v>
      </c>
      <c r="O151" s="3" t="s">
        <v>27</v>
      </c>
      <c r="P151">
        <v>811530</v>
      </c>
      <c r="Q151" s="3" t="s">
        <v>28</v>
      </c>
      <c r="R151" s="3" t="s">
        <v>29</v>
      </c>
      <c r="S151" s="3" t="s">
        <v>30</v>
      </c>
      <c r="U151" s="3" t="s">
        <v>31</v>
      </c>
      <c r="V151" s="3" t="s">
        <v>32</v>
      </c>
      <c r="W151" s="3" t="s">
        <v>33</v>
      </c>
    </row>
    <row r="152" spans="1:23" x14ac:dyDescent="0.25">
      <c r="A152">
        <v>2014</v>
      </c>
      <c r="B152">
        <v>8</v>
      </c>
      <c r="C152">
        <v>0</v>
      </c>
      <c r="D152">
        <v>0</v>
      </c>
      <c r="G152">
        <v>20070</v>
      </c>
      <c r="H152" s="3" t="s">
        <v>46</v>
      </c>
      <c r="I152">
        <v>0</v>
      </c>
      <c r="J152" s="3" t="s">
        <v>23</v>
      </c>
      <c r="K152" s="3" t="s">
        <v>23</v>
      </c>
      <c r="L152" s="3" t="s">
        <v>24</v>
      </c>
      <c r="M152" s="3" t="s">
        <v>25</v>
      </c>
      <c r="N152" s="3" t="s">
        <v>26</v>
      </c>
      <c r="O152" s="3" t="s">
        <v>27</v>
      </c>
      <c r="P152">
        <v>813904</v>
      </c>
      <c r="Q152" s="3" t="s">
        <v>28</v>
      </c>
      <c r="R152" s="3" t="s">
        <v>29</v>
      </c>
      <c r="S152" s="3" t="s">
        <v>30</v>
      </c>
      <c r="U152" s="3" t="s">
        <v>31</v>
      </c>
      <c r="V152" s="3" t="s">
        <v>32</v>
      </c>
      <c r="W152" s="3" t="s">
        <v>33</v>
      </c>
    </row>
    <row r="153" spans="1:23" x14ac:dyDescent="0.25">
      <c r="A153">
        <v>2015</v>
      </c>
      <c r="B153">
        <v>1</v>
      </c>
      <c r="C153">
        <v>0</v>
      </c>
      <c r="D153">
        <v>0</v>
      </c>
      <c r="G153">
        <v>20070</v>
      </c>
      <c r="H153" s="3" t="s">
        <v>46</v>
      </c>
      <c r="I153">
        <v>0</v>
      </c>
      <c r="J153" s="3" t="s">
        <v>23</v>
      </c>
      <c r="K153" s="3" t="s">
        <v>23</v>
      </c>
      <c r="L153" s="3" t="s">
        <v>24</v>
      </c>
      <c r="M153" s="3" t="s">
        <v>25</v>
      </c>
      <c r="N153" s="3" t="s">
        <v>26</v>
      </c>
      <c r="O153" s="3" t="s">
        <v>27</v>
      </c>
      <c r="P153">
        <v>789401</v>
      </c>
      <c r="Q153" s="3" t="s">
        <v>28</v>
      </c>
      <c r="R153" s="3" t="s">
        <v>29</v>
      </c>
      <c r="S153" s="3" t="s">
        <v>30</v>
      </c>
      <c r="U153" s="3" t="s">
        <v>31</v>
      </c>
      <c r="V153" s="3" t="s">
        <v>32</v>
      </c>
      <c r="W153" s="3" t="s">
        <v>33</v>
      </c>
    </row>
    <row r="154" spans="1:23" x14ac:dyDescent="0.25">
      <c r="A154">
        <v>2019</v>
      </c>
      <c r="B154">
        <v>1</v>
      </c>
      <c r="C154">
        <v>0</v>
      </c>
      <c r="D154">
        <v>0</v>
      </c>
      <c r="G154">
        <v>20070</v>
      </c>
      <c r="H154" s="3" t="s">
        <v>46</v>
      </c>
      <c r="I154">
        <v>0</v>
      </c>
      <c r="J154" s="3" t="s">
        <v>23</v>
      </c>
      <c r="K154" s="3" t="s">
        <v>23</v>
      </c>
      <c r="L154" s="3" t="s">
        <v>24</v>
      </c>
      <c r="M154" s="3" t="s">
        <v>25</v>
      </c>
      <c r="N154" s="3" t="s">
        <v>26</v>
      </c>
      <c r="O154" s="3" t="s">
        <v>27</v>
      </c>
      <c r="P154">
        <v>831931</v>
      </c>
      <c r="Q154" s="3" t="s">
        <v>28</v>
      </c>
      <c r="R154" s="3" t="s">
        <v>29</v>
      </c>
      <c r="S154" s="3" t="s">
        <v>30</v>
      </c>
      <c r="U154" s="3" t="s">
        <v>31</v>
      </c>
      <c r="V154" s="3" t="s">
        <v>32</v>
      </c>
      <c r="W154" s="3" t="s">
        <v>33</v>
      </c>
    </row>
    <row r="155" spans="1:23" x14ac:dyDescent="0.25">
      <c r="A155">
        <v>2019</v>
      </c>
      <c r="B155">
        <v>5</v>
      </c>
      <c r="C155">
        <v>0</v>
      </c>
      <c r="D155">
        <v>0</v>
      </c>
      <c r="G155">
        <v>20070</v>
      </c>
      <c r="H155" s="3" t="s">
        <v>46</v>
      </c>
      <c r="I155">
        <v>0</v>
      </c>
      <c r="J155" s="3" t="s">
        <v>23</v>
      </c>
      <c r="K155" s="3" t="s">
        <v>23</v>
      </c>
      <c r="L155" s="3" t="s">
        <v>24</v>
      </c>
      <c r="M155" s="3" t="s">
        <v>25</v>
      </c>
      <c r="N155" s="3" t="s">
        <v>26</v>
      </c>
      <c r="O155" s="3" t="s">
        <v>27</v>
      </c>
      <c r="P155">
        <v>1035191</v>
      </c>
      <c r="Q155" s="3" t="s">
        <v>28</v>
      </c>
      <c r="R155" s="3" t="s">
        <v>29</v>
      </c>
      <c r="S155" s="3" t="s">
        <v>30</v>
      </c>
      <c r="U155" s="3" t="s">
        <v>31</v>
      </c>
      <c r="V155" s="3" t="s">
        <v>32</v>
      </c>
      <c r="W155" s="3" t="s">
        <v>33</v>
      </c>
    </row>
    <row r="156" spans="1:23" x14ac:dyDescent="0.25">
      <c r="A156">
        <v>2015</v>
      </c>
      <c r="B156">
        <v>9</v>
      </c>
      <c r="C156">
        <v>0</v>
      </c>
      <c r="D156">
        <v>0</v>
      </c>
      <c r="G156">
        <v>20070</v>
      </c>
      <c r="H156" s="3" t="s">
        <v>46</v>
      </c>
      <c r="I156">
        <v>0</v>
      </c>
      <c r="J156" s="3" t="s">
        <v>23</v>
      </c>
      <c r="K156" s="3" t="s">
        <v>23</v>
      </c>
      <c r="L156" s="3" t="s">
        <v>24</v>
      </c>
      <c r="M156" s="3" t="s">
        <v>25</v>
      </c>
      <c r="N156" s="3" t="s">
        <v>26</v>
      </c>
      <c r="O156" s="3" t="s">
        <v>27</v>
      </c>
      <c r="P156">
        <v>853628</v>
      </c>
      <c r="Q156" s="3" t="s">
        <v>28</v>
      </c>
      <c r="R156" s="3" t="s">
        <v>29</v>
      </c>
      <c r="S156" s="3" t="s">
        <v>30</v>
      </c>
      <c r="U156" s="3" t="s">
        <v>31</v>
      </c>
      <c r="V156" s="3" t="s">
        <v>32</v>
      </c>
      <c r="W156" s="3" t="s">
        <v>33</v>
      </c>
    </row>
    <row r="157" spans="1:23" x14ac:dyDescent="0.25">
      <c r="A157">
        <v>2019</v>
      </c>
      <c r="B157">
        <v>6</v>
      </c>
      <c r="C157">
        <v>0</v>
      </c>
      <c r="D157">
        <v>0</v>
      </c>
      <c r="G157">
        <v>20070</v>
      </c>
      <c r="H157" s="3" t="s">
        <v>46</v>
      </c>
      <c r="I157">
        <v>0</v>
      </c>
      <c r="J157" s="3" t="s">
        <v>23</v>
      </c>
      <c r="K157" s="3" t="s">
        <v>23</v>
      </c>
      <c r="L157" s="3" t="s">
        <v>24</v>
      </c>
      <c r="M157" s="3" t="s">
        <v>25</v>
      </c>
      <c r="N157" s="3" t="s">
        <v>26</v>
      </c>
      <c r="O157" s="3" t="s">
        <v>27</v>
      </c>
      <c r="P157">
        <v>1015114</v>
      </c>
      <c r="Q157" s="3" t="s">
        <v>28</v>
      </c>
      <c r="R157" s="3" t="s">
        <v>29</v>
      </c>
      <c r="S157" s="3" t="s">
        <v>30</v>
      </c>
      <c r="U157" s="3" t="s">
        <v>31</v>
      </c>
      <c r="V157" s="3" t="s">
        <v>32</v>
      </c>
      <c r="W157" s="3" t="s">
        <v>33</v>
      </c>
    </row>
    <row r="158" spans="1:23" x14ac:dyDescent="0.25">
      <c r="A158">
        <v>2019</v>
      </c>
      <c r="B158">
        <v>7</v>
      </c>
      <c r="C158">
        <v>0</v>
      </c>
      <c r="D158">
        <v>0</v>
      </c>
      <c r="G158">
        <v>20070</v>
      </c>
      <c r="H158" s="3" t="s">
        <v>46</v>
      </c>
      <c r="I158">
        <v>0</v>
      </c>
      <c r="J158" s="3" t="s">
        <v>23</v>
      </c>
      <c r="K158" s="3" t="s">
        <v>23</v>
      </c>
      <c r="L158" s="3" t="s">
        <v>24</v>
      </c>
      <c r="M158" s="3" t="s">
        <v>25</v>
      </c>
      <c r="N158" s="3" t="s">
        <v>26</v>
      </c>
      <c r="O158" s="3" t="s">
        <v>27</v>
      </c>
      <c r="P158">
        <v>890113</v>
      </c>
      <c r="Q158" s="3" t="s">
        <v>28</v>
      </c>
      <c r="R158" s="3" t="s">
        <v>29</v>
      </c>
      <c r="S158" s="3" t="s">
        <v>30</v>
      </c>
      <c r="U158" s="3" t="s">
        <v>31</v>
      </c>
      <c r="V158" s="3" t="s">
        <v>32</v>
      </c>
      <c r="W158" s="3" t="s">
        <v>33</v>
      </c>
    </row>
    <row r="159" spans="1:23" x14ac:dyDescent="0.25">
      <c r="A159">
        <v>2018</v>
      </c>
      <c r="B159">
        <v>8</v>
      </c>
      <c r="C159">
        <v>0</v>
      </c>
      <c r="D159">
        <v>0</v>
      </c>
      <c r="G159">
        <v>20070</v>
      </c>
      <c r="H159" s="3" t="s">
        <v>46</v>
      </c>
      <c r="I159">
        <v>0</v>
      </c>
      <c r="J159" s="3" t="s">
        <v>23</v>
      </c>
      <c r="K159" s="3" t="s">
        <v>23</v>
      </c>
      <c r="L159" s="3" t="s">
        <v>24</v>
      </c>
      <c r="M159" s="3" t="s">
        <v>25</v>
      </c>
      <c r="N159" s="3" t="s">
        <v>26</v>
      </c>
      <c r="O159" s="3" t="s">
        <v>27</v>
      </c>
      <c r="P159">
        <v>980463</v>
      </c>
      <c r="Q159" s="3" t="s">
        <v>28</v>
      </c>
      <c r="R159" s="3" t="s">
        <v>29</v>
      </c>
      <c r="S159" s="3" t="s">
        <v>30</v>
      </c>
      <c r="U159" s="3" t="s">
        <v>31</v>
      </c>
      <c r="V159" s="3" t="s">
        <v>32</v>
      </c>
      <c r="W159" s="3" t="s">
        <v>33</v>
      </c>
    </row>
    <row r="160" spans="1:23" x14ac:dyDescent="0.25">
      <c r="A160">
        <v>2012</v>
      </c>
      <c r="B160">
        <v>10</v>
      </c>
      <c r="C160">
        <v>0</v>
      </c>
      <c r="D160">
        <v>0</v>
      </c>
      <c r="G160">
        <v>20070</v>
      </c>
      <c r="H160" s="3" t="s">
        <v>46</v>
      </c>
      <c r="I160">
        <v>0</v>
      </c>
      <c r="J160" s="3" t="s">
        <v>23</v>
      </c>
      <c r="K160" s="3" t="s">
        <v>23</v>
      </c>
      <c r="L160" s="3" t="s">
        <v>24</v>
      </c>
      <c r="M160" s="3" t="s">
        <v>25</v>
      </c>
      <c r="N160" s="3" t="s">
        <v>26</v>
      </c>
      <c r="O160" s="3" t="s">
        <v>27</v>
      </c>
      <c r="P160">
        <v>742553</v>
      </c>
      <c r="Q160" s="3" t="s">
        <v>28</v>
      </c>
      <c r="R160" s="3" t="s">
        <v>29</v>
      </c>
      <c r="S160" s="3" t="s">
        <v>30</v>
      </c>
      <c r="U160" s="3" t="s">
        <v>31</v>
      </c>
      <c r="V160" s="3" t="s">
        <v>32</v>
      </c>
      <c r="W160" s="3" t="s">
        <v>33</v>
      </c>
    </row>
    <row r="161" spans="1:23" x14ac:dyDescent="0.25">
      <c r="A161">
        <v>2013</v>
      </c>
      <c r="B161">
        <v>6</v>
      </c>
      <c r="C161">
        <v>0</v>
      </c>
      <c r="D161">
        <v>0</v>
      </c>
      <c r="G161">
        <v>20070</v>
      </c>
      <c r="H161" s="3" t="s">
        <v>46</v>
      </c>
      <c r="I161">
        <v>0</v>
      </c>
      <c r="J161" s="3" t="s">
        <v>23</v>
      </c>
      <c r="K161" s="3" t="s">
        <v>23</v>
      </c>
      <c r="L161" s="3" t="s">
        <v>24</v>
      </c>
      <c r="M161" s="3" t="s">
        <v>25</v>
      </c>
      <c r="N161" s="3" t="s">
        <v>26</v>
      </c>
      <c r="O161" s="3" t="s">
        <v>27</v>
      </c>
      <c r="P161">
        <v>724202</v>
      </c>
      <c r="Q161" s="3" t="s">
        <v>28</v>
      </c>
      <c r="R161" s="3" t="s">
        <v>29</v>
      </c>
      <c r="S161" s="3" t="s">
        <v>30</v>
      </c>
      <c r="U161" s="3" t="s">
        <v>31</v>
      </c>
      <c r="V161" s="3" t="s">
        <v>32</v>
      </c>
      <c r="W161" s="3" t="s">
        <v>33</v>
      </c>
    </row>
    <row r="162" spans="1:23" x14ac:dyDescent="0.25">
      <c r="A162">
        <v>2013</v>
      </c>
      <c r="B162">
        <v>8</v>
      </c>
      <c r="C162">
        <v>0</v>
      </c>
      <c r="D162">
        <v>0</v>
      </c>
      <c r="G162">
        <v>20070</v>
      </c>
      <c r="H162" s="3" t="s">
        <v>46</v>
      </c>
      <c r="I162">
        <v>0</v>
      </c>
      <c r="J162" s="3" t="s">
        <v>23</v>
      </c>
      <c r="K162" s="3" t="s">
        <v>23</v>
      </c>
      <c r="L162" s="3" t="s">
        <v>24</v>
      </c>
      <c r="M162" s="3" t="s">
        <v>25</v>
      </c>
      <c r="N162" s="3" t="s">
        <v>26</v>
      </c>
      <c r="O162" s="3" t="s">
        <v>27</v>
      </c>
      <c r="P162">
        <v>740610</v>
      </c>
      <c r="Q162" s="3" t="s">
        <v>28</v>
      </c>
      <c r="R162" s="3" t="s">
        <v>29</v>
      </c>
      <c r="S162" s="3" t="s">
        <v>30</v>
      </c>
      <c r="U162" s="3" t="s">
        <v>31</v>
      </c>
      <c r="V162" s="3" t="s">
        <v>32</v>
      </c>
      <c r="W162" s="3" t="s">
        <v>33</v>
      </c>
    </row>
    <row r="163" spans="1:23" x14ac:dyDescent="0.25">
      <c r="A163">
        <v>2017</v>
      </c>
      <c r="B163">
        <v>12</v>
      </c>
      <c r="C163">
        <v>0</v>
      </c>
      <c r="D163">
        <v>0</v>
      </c>
      <c r="G163">
        <v>20070</v>
      </c>
      <c r="H163" s="3" t="s">
        <v>46</v>
      </c>
      <c r="I163">
        <v>0</v>
      </c>
      <c r="J163" s="3" t="s">
        <v>23</v>
      </c>
      <c r="K163" s="3" t="s">
        <v>23</v>
      </c>
      <c r="L163" s="3" t="s">
        <v>24</v>
      </c>
      <c r="M163" s="3" t="s">
        <v>25</v>
      </c>
      <c r="N163" s="3" t="s">
        <v>26</v>
      </c>
      <c r="O163" s="3" t="s">
        <v>27</v>
      </c>
      <c r="P163">
        <v>988559</v>
      </c>
      <c r="Q163" s="3" t="s">
        <v>28</v>
      </c>
      <c r="R163" s="3" t="s">
        <v>29</v>
      </c>
      <c r="S163" s="3" t="s">
        <v>30</v>
      </c>
      <c r="U163" s="3" t="s">
        <v>31</v>
      </c>
      <c r="V163" s="3" t="s">
        <v>32</v>
      </c>
      <c r="W163" s="3" t="s">
        <v>33</v>
      </c>
    </row>
    <row r="164" spans="1:23" x14ac:dyDescent="0.25">
      <c r="A164">
        <v>2020</v>
      </c>
      <c r="B164">
        <v>1</v>
      </c>
      <c r="C164">
        <v>0</v>
      </c>
      <c r="D164">
        <v>0</v>
      </c>
      <c r="G164">
        <v>20070</v>
      </c>
      <c r="H164" s="3" t="s">
        <v>46</v>
      </c>
      <c r="I164">
        <v>0</v>
      </c>
      <c r="J164" s="3" t="s">
        <v>23</v>
      </c>
      <c r="K164" s="3" t="s">
        <v>23</v>
      </c>
      <c r="L164" s="3" t="s">
        <v>24</v>
      </c>
      <c r="M164" s="3" t="s">
        <v>25</v>
      </c>
      <c r="N164" s="3" t="s">
        <v>26</v>
      </c>
      <c r="O164" s="3" t="s">
        <v>27</v>
      </c>
      <c r="P164">
        <v>945273</v>
      </c>
      <c r="Q164" s="3" t="s">
        <v>28</v>
      </c>
      <c r="R164" s="3" t="s">
        <v>29</v>
      </c>
      <c r="S164" s="3" t="s">
        <v>30</v>
      </c>
      <c r="U164" s="3" t="s">
        <v>31</v>
      </c>
      <c r="V164" s="3" t="s">
        <v>32</v>
      </c>
      <c r="W164" s="3" t="s">
        <v>33</v>
      </c>
    </row>
    <row r="165" spans="1:23" x14ac:dyDescent="0.25">
      <c r="A165">
        <v>2020</v>
      </c>
      <c r="B165">
        <v>2</v>
      </c>
      <c r="C165">
        <v>0</v>
      </c>
      <c r="D165">
        <v>0</v>
      </c>
      <c r="G165">
        <v>20070</v>
      </c>
      <c r="H165" s="3" t="s">
        <v>46</v>
      </c>
      <c r="I165">
        <v>0</v>
      </c>
      <c r="J165" s="3" t="s">
        <v>23</v>
      </c>
      <c r="K165" s="3" t="s">
        <v>23</v>
      </c>
      <c r="L165" s="3" t="s">
        <v>24</v>
      </c>
      <c r="M165" s="3" t="s">
        <v>25</v>
      </c>
      <c r="N165" s="3" t="s">
        <v>26</v>
      </c>
      <c r="O165" s="3" t="s">
        <v>27</v>
      </c>
      <c r="P165">
        <v>901448</v>
      </c>
      <c r="Q165" s="3" t="s">
        <v>28</v>
      </c>
      <c r="R165" s="3" t="s">
        <v>29</v>
      </c>
      <c r="S165" s="3" t="s">
        <v>30</v>
      </c>
      <c r="U165" s="3" t="s">
        <v>31</v>
      </c>
      <c r="V165" s="3" t="s">
        <v>32</v>
      </c>
      <c r="W165" s="3" t="s">
        <v>33</v>
      </c>
    </row>
    <row r="166" spans="1:23" x14ac:dyDescent="0.25">
      <c r="A166">
        <v>2020</v>
      </c>
      <c r="B166">
        <v>3</v>
      </c>
      <c r="C166">
        <v>0</v>
      </c>
      <c r="D166">
        <v>0</v>
      </c>
      <c r="G166">
        <v>20070</v>
      </c>
      <c r="H166" s="3" t="s">
        <v>46</v>
      </c>
      <c r="I166">
        <v>0</v>
      </c>
      <c r="J166" s="3" t="s">
        <v>23</v>
      </c>
      <c r="K166" s="3" t="s">
        <v>23</v>
      </c>
      <c r="L166" s="3" t="s">
        <v>24</v>
      </c>
      <c r="M166" s="3" t="s">
        <v>25</v>
      </c>
      <c r="N166" s="3" t="s">
        <v>26</v>
      </c>
      <c r="O166" s="3" t="s">
        <v>27</v>
      </c>
      <c r="P166">
        <v>1032061</v>
      </c>
      <c r="Q166" s="3" t="s">
        <v>28</v>
      </c>
      <c r="R166" s="3" t="s">
        <v>29</v>
      </c>
      <c r="S166" s="3" t="s">
        <v>30</v>
      </c>
      <c r="U166" s="3" t="s">
        <v>31</v>
      </c>
      <c r="V166" s="3" t="s">
        <v>32</v>
      </c>
      <c r="W166" s="3" t="s">
        <v>33</v>
      </c>
    </row>
    <row r="167" spans="1:23" x14ac:dyDescent="0.25">
      <c r="A167">
        <v>2020</v>
      </c>
      <c r="B167">
        <v>8</v>
      </c>
      <c r="C167">
        <v>0</v>
      </c>
      <c r="D167">
        <v>0</v>
      </c>
      <c r="G167">
        <v>20070</v>
      </c>
      <c r="H167" s="3" t="s">
        <v>46</v>
      </c>
      <c r="I167">
        <v>0</v>
      </c>
      <c r="J167" s="3" t="s">
        <v>23</v>
      </c>
      <c r="K167" s="3" t="s">
        <v>23</v>
      </c>
      <c r="L167" s="3" t="s">
        <v>24</v>
      </c>
      <c r="M167" s="3" t="s">
        <v>25</v>
      </c>
      <c r="N167" s="3" t="s">
        <v>26</v>
      </c>
      <c r="O167" s="3" t="s">
        <v>27</v>
      </c>
      <c r="P167">
        <v>1054621</v>
      </c>
      <c r="Q167" s="3" t="s">
        <v>28</v>
      </c>
      <c r="R167" s="3" t="s">
        <v>29</v>
      </c>
      <c r="S167" s="3" t="s">
        <v>30</v>
      </c>
      <c r="U167" s="3" t="s">
        <v>31</v>
      </c>
      <c r="V167" s="3" t="s">
        <v>32</v>
      </c>
      <c r="W167" s="3" t="s">
        <v>33</v>
      </c>
    </row>
    <row r="168" spans="1:23" x14ac:dyDescent="0.25">
      <c r="A168">
        <v>2020</v>
      </c>
      <c r="B168">
        <v>11</v>
      </c>
      <c r="C168">
        <v>0</v>
      </c>
      <c r="D168">
        <v>0</v>
      </c>
      <c r="G168">
        <v>20070</v>
      </c>
      <c r="H168" s="3" t="s">
        <v>46</v>
      </c>
      <c r="I168">
        <v>0</v>
      </c>
      <c r="J168" s="3" t="s">
        <v>23</v>
      </c>
      <c r="K168" s="3" t="s">
        <v>23</v>
      </c>
      <c r="L168" s="3" t="s">
        <v>24</v>
      </c>
      <c r="M168" s="3" t="s">
        <v>25</v>
      </c>
      <c r="N168" s="3" t="s">
        <v>26</v>
      </c>
      <c r="O168" s="3" t="s">
        <v>27</v>
      </c>
      <c r="P168">
        <v>1030226</v>
      </c>
      <c r="Q168" s="3" t="s">
        <v>28</v>
      </c>
      <c r="R168" s="3" t="s">
        <v>29</v>
      </c>
      <c r="S168" s="3" t="s">
        <v>30</v>
      </c>
      <c r="U168" s="3" t="s">
        <v>31</v>
      </c>
      <c r="V168" s="3" t="s">
        <v>32</v>
      </c>
      <c r="W168" s="3" t="s">
        <v>33</v>
      </c>
    </row>
    <row r="169" spans="1:23" x14ac:dyDescent="0.25">
      <c r="A169">
        <v>2020</v>
      </c>
      <c r="B169">
        <v>4</v>
      </c>
      <c r="C169">
        <v>0</v>
      </c>
      <c r="D169">
        <v>0</v>
      </c>
      <c r="G169">
        <v>20070</v>
      </c>
      <c r="H169" s="3" t="s">
        <v>46</v>
      </c>
      <c r="I169">
        <v>0</v>
      </c>
      <c r="J169" s="3" t="s">
        <v>23</v>
      </c>
      <c r="K169" s="3" t="s">
        <v>23</v>
      </c>
      <c r="L169" s="3" t="s">
        <v>24</v>
      </c>
      <c r="M169" s="3" t="s">
        <v>25</v>
      </c>
      <c r="N169" s="3" t="s">
        <v>26</v>
      </c>
      <c r="O169" s="3" t="s">
        <v>27</v>
      </c>
      <c r="P169">
        <v>1011443</v>
      </c>
      <c r="Q169" s="3" t="s">
        <v>28</v>
      </c>
      <c r="R169" s="3" t="s">
        <v>29</v>
      </c>
      <c r="S169" s="3" t="s">
        <v>30</v>
      </c>
      <c r="U169" s="3" t="s">
        <v>31</v>
      </c>
      <c r="V169" s="3" t="s">
        <v>32</v>
      </c>
      <c r="W169" s="3" t="s">
        <v>33</v>
      </c>
    </row>
    <row r="170" spans="1:23" x14ac:dyDescent="0.25">
      <c r="A170">
        <v>2012</v>
      </c>
      <c r="B170">
        <v>6</v>
      </c>
      <c r="C170">
        <v>0</v>
      </c>
      <c r="D170">
        <v>0</v>
      </c>
      <c r="G170">
        <v>20070</v>
      </c>
      <c r="H170" s="3" t="s">
        <v>46</v>
      </c>
      <c r="I170">
        <v>0</v>
      </c>
      <c r="J170" s="3" t="s">
        <v>23</v>
      </c>
      <c r="K170" s="3" t="s">
        <v>23</v>
      </c>
      <c r="L170" s="3" t="s">
        <v>24</v>
      </c>
      <c r="M170" s="3" t="s">
        <v>25</v>
      </c>
      <c r="N170" s="3" t="s">
        <v>26</v>
      </c>
      <c r="O170" s="3" t="s">
        <v>27</v>
      </c>
      <c r="P170">
        <v>788861</v>
      </c>
      <c r="Q170" s="3" t="s">
        <v>28</v>
      </c>
      <c r="R170" s="3" t="s">
        <v>29</v>
      </c>
      <c r="S170" s="3" t="s">
        <v>30</v>
      </c>
      <c r="U170" s="3" t="s">
        <v>31</v>
      </c>
      <c r="V170" s="3" t="s">
        <v>32</v>
      </c>
      <c r="W170" s="3" t="s">
        <v>33</v>
      </c>
    </row>
    <row r="171" spans="1:23" x14ac:dyDescent="0.25">
      <c r="A171">
        <v>2020</v>
      </c>
      <c r="B171">
        <v>12</v>
      </c>
      <c r="C171">
        <v>0</v>
      </c>
      <c r="D171">
        <v>0</v>
      </c>
      <c r="G171">
        <v>20070</v>
      </c>
      <c r="H171" s="3" t="s">
        <v>46</v>
      </c>
      <c r="I171">
        <v>0</v>
      </c>
      <c r="J171" s="3" t="s">
        <v>23</v>
      </c>
      <c r="K171" s="3" t="s">
        <v>23</v>
      </c>
      <c r="L171" s="3" t="s">
        <v>24</v>
      </c>
      <c r="M171" s="3" t="s">
        <v>25</v>
      </c>
      <c r="N171" s="3" t="s">
        <v>26</v>
      </c>
      <c r="O171" s="3" t="s">
        <v>27</v>
      </c>
      <c r="P171">
        <v>1059479</v>
      </c>
      <c r="Q171" s="3" t="s">
        <v>28</v>
      </c>
      <c r="R171" s="3" t="s">
        <v>29</v>
      </c>
      <c r="S171" s="3" t="s">
        <v>30</v>
      </c>
      <c r="U171" s="3" t="s">
        <v>31</v>
      </c>
      <c r="V171" s="3" t="s">
        <v>32</v>
      </c>
      <c r="W171" s="3" t="s">
        <v>33</v>
      </c>
    </row>
    <row r="172" spans="1:23" x14ac:dyDescent="0.25">
      <c r="A172">
        <v>2021</v>
      </c>
      <c r="B172">
        <v>8</v>
      </c>
      <c r="C172">
        <v>0</v>
      </c>
      <c r="D172">
        <v>0</v>
      </c>
      <c r="G172">
        <v>20070</v>
      </c>
      <c r="H172" s="3" t="s">
        <v>46</v>
      </c>
      <c r="I172">
        <v>0</v>
      </c>
      <c r="J172" s="3" t="s">
        <v>23</v>
      </c>
      <c r="K172" s="3" t="s">
        <v>23</v>
      </c>
      <c r="L172" s="3" t="s">
        <v>24</v>
      </c>
      <c r="M172" s="3" t="s">
        <v>25</v>
      </c>
      <c r="N172" s="3" t="s">
        <v>26</v>
      </c>
      <c r="O172" s="3" t="s">
        <v>27</v>
      </c>
      <c r="P172">
        <v>1056537</v>
      </c>
      <c r="Q172" s="3" t="s">
        <v>28</v>
      </c>
      <c r="R172" s="3" t="s">
        <v>29</v>
      </c>
      <c r="S172" s="3" t="s">
        <v>30</v>
      </c>
      <c r="U172" s="3" t="s">
        <v>31</v>
      </c>
      <c r="V172" s="3" t="s">
        <v>32</v>
      </c>
      <c r="W172" s="3" t="s">
        <v>33</v>
      </c>
    </row>
    <row r="173" spans="1:23" x14ac:dyDescent="0.25">
      <c r="A173">
        <v>2021</v>
      </c>
      <c r="B173">
        <v>9</v>
      </c>
      <c r="C173">
        <v>0</v>
      </c>
      <c r="D173">
        <v>0</v>
      </c>
      <c r="G173">
        <v>20070</v>
      </c>
      <c r="H173" s="3" t="s">
        <v>46</v>
      </c>
      <c r="I173">
        <v>0</v>
      </c>
      <c r="J173" s="3" t="s">
        <v>23</v>
      </c>
      <c r="K173" s="3" t="s">
        <v>23</v>
      </c>
      <c r="L173" s="3" t="s">
        <v>24</v>
      </c>
      <c r="M173" s="3" t="s">
        <v>25</v>
      </c>
      <c r="N173" s="3" t="s">
        <v>26</v>
      </c>
      <c r="O173" s="3" t="s">
        <v>27</v>
      </c>
      <c r="P173">
        <v>1019971</v>
      </c>
      <c r="Q173" s="3" t="s">
        <v>28</v>
      </c>
      <c r="R173" s="3" t="s">
        <v>29</v>
      </c>
      <c r="S173" s="3" t="s">
        <v>30</v>
      </c>
      <c r="U173" s="3" t="s">
        <v>31</v>
      </c>
      <c r="V173" s="3" t="s">
        <v>32</v>
      </c>
      <c r="W173" s="3" t="s">
        <v>33</v>
      </c>
    </row>
    <row r="174" spans="1:23" x14ac:dyDescent="0.25">
      <c r="A174">
        <v>2012</v>
      </c>
      <c r="B174">
        <v>3</v>
      </c>
      <c r="C174">
        <v>0</v>
      </c>
      <c r="D174">
        <v>0</v>
      </c>
      <c r="G174">
        <v>20070</v>
      </c>
      <c r="H174" s="3" t="s">
        <v>46</v>
      </c>
      <c r="I174">
        <v>0</v>
      </c>
      <c r="J174" s="3" t="s">
        <v>23</v>
      </c>
      <c r="K174" s="3" t="s">
        <v>23</v>
      </c>
      <c r="L174" s="3" t="s">
        <v>24</v>
      </c>
      <c r="M174" s="3" t="s">
        <v>25</v>
      </c>
      <c r="N174" s="3" t="s">
        <v>26</v>
      </c>
      <c r="O174" s="3" t="s">
        <v>27</v>
      </c>
      <c r="P174">
        <v>820489</v>
      </c>
      <c r="Q174" s="3" t="s">
        <v>28</v>
      </c>
      <c r="R174" s="3" t="s">
        <v>29</v>
      </c>
      <c r="S174" s="3" t="s">
        <v>30</v>
      </c>
      <c r="U174" s="3" t="s">
        <v>31</v>
      </c>
      <c r="V174" s="3" t="s">
        <v>32</v>
      </c>
      <c r="W174" s="3" t="s">
        <v>33</v>
      </c>
    </row>
    <row r="175" spans="1:23" x14ac:dyDescent="0.25">
      <c r="A175">
        <v>2022</v>
      </c>
      <c r="B175">
        <v>1</v>
      </c>
      <c r="C175">
        <v>0</v>
      </c>
      <c r="D175">
        <v>0</v>
      </c>
      <c r="G175">
        <v>20070</v>
      </c>
      <c r="H175" s="3" t="s">
        <v>46</v>
      </c>
      <c r="I175">
        <v>0</v>
      </c>
      <c r="J175" s="3" t="s">
        <v>23</v>
      </c>
      <c r="K175" s="3" t="s">
        <v>23</v>
      </c>
      <c r="L175" s="3" t="s">
        <v>24</v>
      </c>
      <c r="M175" s="3" t="s">
        <v>25</v>
      </c>
      <c r="N175" s="3" t="s">
        <v>26</v>
      </c>
      <c r="O175" s="3" t="s">
        <v>27</v>
      </c>
      <c r="P175">
        <v>997492</v>
      </c>
      <c r="Q175" s="3" t="s">
        <v>28</v>
      </c>
      <c r="R175" s="3" t="s">
        <v>29</v>
      </c>
      <c r="S175" s="3" t="s">
        <v>30</v>
      </c>
      <c r="U175" s="3" t="s">
        <v>31</v>
      </c>
      <c r="V175" s="3" t="s">
        <v>32</v>
      </c>
      <c r="W175" s="3" t="s">
        <v>33</v>
      </c>
    </row>
    <row r="176" spans="1:23" x14ac:dyDescent="0.25">
      <c r="A176">
        <v>2022</v>
      </c>
      <c r="B176">
        <v>2</v>
      </c>
      <c r="C176">
        <v>0</v>
      </c>
      <c r="D176">
        <v>0</v>
      </c>
      <c r="G176">
        <v>20070</v>
      </c>
      <c r="H176" s="3" t="s">
        <v>46</v>
      </c>
      <c r="I176">
        <v>0</v>
      </c>
      <c r="J176" s="3" t="s">
        <v>23</v>
      </c>
      <c r="K176" s="3" t="s">
        <v>23</v>
      </c>
      <c r="L176" s="3" t="s">
        <v>24</v>
      </c>
      <c r="M176" s="3" t="s">
        <v>25</v>
      </c>
      <c r="N176" s="3" t="s">
        <v>26</v>
      </c>
      <c r="O176" s="3" t="s">
        <v>27</v>
      </c>
      <c r="P176">
        <v>877754</v>
      </c>
      <c r="Q176" s="3" t="s">
        <v>28</v>
      </c>
      <c r="R176" s="3" t="s">
        <v>29</v>
      </c>
      <c r="S176" s="3" t="s">
        <v>30</v>
      </c>
      <c r="U176" s="3" t="s">
        <v>31</v>
      </c>
      <c r="V176" s="3" t="s">
        <v>32</v>
      </c>
      <c r="W176" s="3" t="s">
        <v>33</v>
      </c>
    </row>
    <row r="177" spans="1:23" x14ac:dyDescent="0.25">
      <c r="A177">
        <v>2014</v>
      </c>
      <c r="B177">
        <v>10</v>
      </c>
      <c r="C177">
        <v>0</v>
      </c>
      <c r="D177">
        <v>0</v>
      </c>
      <c r="G177">
        <v>20070</v>
      </c>
      <c r="H177" s="3" t="s">
        <v>46</v>
      </c>
      <c r="I177">
        <v>0</v>
      </c>
      <c r="J177" s="3" t="s">
        <v>23</v>
      </c>
      <c r="K177" s="3" t="s">
        <v>23</v>
      </c>
      <c r="L177" s="3" t="s">
        <v>24</v>
      </c>
      <c r="M177" s="3" t="s">
        <v>25</v>
      </c>
      <c r="N177" s="3" t="s">
        <v>26</v>
      </c>
      <c r="O177" s="3" t="s">
        <v>27</v>
      </c>
      <c r="P177">
        <v>821784</v>
      </c>
      <c r="Q177" s="3" t="s">
        <v>28</v>
      </c>
      <c r="R177" s="3" t="s">
        <v>29</v>
      </c>
      <c r="S177" s="3" t="s">
        <v>30</v>
      </c>
      <c r="U177" s="3" t="s">
        <v>31</v>
      </c>
      <c r="V177" s="3" t="s">
        <v>32</v>
      </c>
      <c r="W177" s="3" t="s">
        <v>33</v>
      </c>
    </row>
    <row r="178" spans="1:23" x14ac:dyDescent="0.25">
      <c r="A178">
        <v>2012</v>
      </c>
      <c r="B178">
        <v>2</v>
      </c>
      <c r="C178">
        <v>0</v>
      </c>
      <c r="D178">
        <v>0</v>
      </c>
      <c r="G178">
        <v>20070</v>
      </c>
      <c r="H178" s="3" t="s">
        <v>46</v>
      </c>
      <c r="I178">
        <v>0</v>
      </c>
      <c r="J178" s="3" t="s">
        <v>23</v>
      </c>
      <c r="K178" s="3" t="s">
        <v>23</v>
      </c>
      <c r="L178" s="3" t="s">
        <v>24</v>
      </c>
      <c r="M178" s="3" t="s">
        <v>25</v>
      </c>
      <c r="N178" s="3" t="s">
        <v>26</v>
      </c>
      <c r="O178" s="3" t="s">
        <v>27</v>
      </c>
      <c r="P178">
        <v>789185</v>
      </c>
      <c r="Q178" s="3" t="s">
        <v>28</v>
      </c>
      <c r="R178" s="3" t="s">
        <v>29</v>
      </c>
      <c r="S178" s="3" t="s">
        <v>30</v>
      </c>
      <c r="U178" s="3" t="s">
        <v>31</v>
      </c>
      <c r="V178" s="3" t="s">
        <v>32</v>
      </c>
      <c r="W178" s="3" t="s">
        <v>33</v>
      </c>
    </row>
    <row r="179" spans="1:23" x14ac:dyDescent="0.25">
      <c r="A179">
        <v>2022</v>
      </c>
      <c r="B179">
        <v>4</v>
      </c>
      <c r="C179">
        <v>0</v>
      </c>
      <c r="D179">
        <v>0</v>
      </c>
      <c r="G179">
        <v>20070</v>
      </c>
      <c r="H179" s="3" t="s">
        <v>46</v>
      </c>
      <c r="I179">
        <v>0</v>
      </c>
      <c r="J179" s="3" t="s">
        <v>23</v>
      </c>
      <c r="K179" s="3" t="s">
        <v>23</v>
      </c>
      <c r="L179" s="3" t="s">
        <v>24</v>
      </c>
      <c r="M179" s="3" t="s">
        <v>25</v>
      </c>
      <c r="N179" s="3" t="s">
        <v>26</v>
      </c>
      <c r="O179" s="3" t="s">
        <v>27</v>
      </c>
      <c r="P179">
        <v>774720</v>
      </c>
      <c r="Q179" s="3" t="s">
        <v>28</v>
      </c>
      <c r="R179" s="3" t="s">
        <v>29</v>
      </c>
      <c r="S179" s="3" t="s">
        <v>30</v>
      </c>
      <c r="U179" s="3" t="s">
        <v>31</v>
      </c>
      <c r="V179" s="3" t="s">
        <v>32</v>
      </c>
      <c r="W179" s="3" t="s">
        <v>33</v>
      </c>
    </row>
    <row r="180" spans="1:23" x14ac:dyDescent="0.25">
      <c r="A180">
        <v>2022</v>
      </c>
      <c r="B180">
        <v>5</v>
      </c>
      <c r="C180">
        <v>0</v>
      </c>
      <c r="D180">
        <v>0</v>
      </c>
      <c r="G180">
        <v>20070</v>
      </c>
      <c r="H180" s="3" t="s">
        <v>46</v>
      </c>
      <c r="I180">
        <v>0</v>
      </c>
      <c r="J180" s="3" t="s">
        <v>23</v>
      </c>
      <c r="K180" s="3" t="s">
        <v>23</v>
      </c>
      <c r="L180" s="3" t="s">
        <v>24</v>
      </c>
      <c r="M180" s="3" t="s">
        <v>25</v>
      </c>
      <c r="N180" s="3" t="s">
        <v>26</v>
      </c>
      <c r="O180" s="3" t="s">
        <v>27</v>
      </c>
      <c r="P180">
        <v>589163</v>
      </c>
      <c r="Q180" s="3" t="s">
        <v>28</v>
      </c>
      <c r="R180" s="3" t="s">
        <v>29</v>
      </c>
      <c r="S180" s="3" t="s">
        <v>30</v>
      </c>
      <c r="U180" s="3" t="s">
        <v>31</v>
      </c>
      <c r="V180" s="3" t="s">
        <v>32</v>
      </c>
      <c r="W180" s="3" t="s">
        <v>33</v>
      </c>
    </row>
    <row r="181" spans="1:23" x14ac:dyDescent="0.25">
      <c r="A181">
        <v>2012</v>
      </c>
      <c r="B181">
        <v>7</v>
      </c>
      <c r="C181">
        <v>0</v>
      </c>
      <c r="D181">
        <v>0</v>
      </c>
      <c r="G181">
        <v>20070</v>
      </c>
      <c r="H181" s="3" t="s">
        <v>46</v>
      </c>
      <c r="I181">
        <v>0</v>
      </c>
      <c r="J181" s="3" t="s">
        <v>23</v>
      </c>
      <c r="K181" s="3" t="s">
        <v>23</v>
      </c>
      <c r="L181" s="3" t="s">
        <v>24</v>
      </c>
      <c r="M181" s="3" t="s">
        <v>25</v>
      </c>
      <c r="N181" s="3" t="s">
        <v>26</v>
      </c>
      <c r="O181" s="3" t="s">
        <v>27</v>
      </c>
      <c r="P181">
        <v>810126</v>
      </c>
      <c r="Q181" s="3" t="s">
        <v>28</v>
      </c>
      <c r="R181" s="3" t="s">
        <v>29</v>
      </c>
      <c r="S181" s="3" t="s">
        <v>30</v>
      </c>
      <c r="U181" s="3" t="s">
        <v>31</v>
      </c>
      <c r="V181" s="3" t="s">
        <v>32</v>
      </c>
      <c r="W181" s="3" t="s">
        <v>33</v>
      </c>
    </row>
    <row r="182" spans="1:23" x14ac:dyDescent="0.25">
      <c r="A182">
        <v>2021</v>
      </c>
      <c r="B182">
        <v>12</v>
      </c>
      <c r="C182">
        <v>0</v>
      </c>
      <c r="D182">
        <v>0</v>
      </c>
      <c r="G182">
        <v>20070</v>
      </c>
      <c r="H182" s="3" t="s">
        <v>46</v>
      </c>
      <c r="I182">
        <v>0</v>
      </c>
      <c r="J182" s="3" t="s">
        <v>23</v>
      </c>
      <c r="K182" s="3" t="s">
        <v>23</v>
      </c>
      <c r="L182" s="3" t="s">
        <v>24</v>
      </c>
      <c r="M182" s="3" t="s">
        <v>25</v>
      </c>
      <c r="N182" s="3" t="s">
        <v>26</v>
      </c>
      <c r="O182" s="3" t="s">
        <v>27</v>
      </c>
      <c r="P182">
        <v>992877</v>
      </c>
      <c r="Q182" s="3" t="s">
        <v>28</v>
      </c>
      <c r="R182" s="3" t="s">
        <v>29</v>
      </c>
      <c r="S182" s="3" t="s">
        <v>30</v>
      </c>
      <c r="U182" s="3" t="s">
        <v>31</v>
      </c>
      <c r="V182" s="3" t="s">
        <v>32</v>
      </c>
      <c r="W182" s="3" t="s">
        <v>33</v>
      </c>
    </row>
    <row r="183" spans="1:23" x14ac:dyDescent="0.25">
      <c r="A183">
        <v>2012</v>
      </c>
      <c r="B183">
        <v>4</v>
      </c>
      <c r="C183">
        <v>0</v>
      </c>
      <c r="D183">
        <v>0</v>
      </c>
      <c r="G183">
        <v>20070</v>
      </c>
      <c r="H183" s="3" t="s">
        <v>46</v>
      </c>
      <c r="I183">
        <v>0</v>
      </c>
      <c r="J183" s="3" t="s">
        <v>23</v>
      </c>
      <c r="K183" s="3" t="s">
        <v>23</v>
      </c>
      <c r="L183" s="3" t="s">
        <v>24</v>
      </c>
      <c r="M183" s="3" t="s">
        <v>25</v>
      </c>
      <c r="N183" s="3" t="s">
        <v>26</v>
      </c>
      <c r="O183" s="3" t="s">
        <v>27</v>
      </c>
      <c r="P183">
        <v>831499</v>
      </c>
      <c r="Q183" s="3" t="s">
        <v>28</v>
      </c>
      <c r="R183" s="3" t="s">
        <v>29</v>
      </c>
      <c r="S183" s="3" t="s">
        <v>30</v>
      </c>
      <c r="U183" s="3" t="s">
        <v>31</v>
      </c>
      <c r="V183" s="3" t="s">
        <v>32</v>
      </c>
      <c r="W183" s="3" t="s">
        <v>33</v>
      </c>
    </row>
    <row r="184" spans="1:23" x14ac:dyDescent="0.25">
      <c r="A184">
        <v>2022</v>
      </c>
      <c r="B184">
        <v>6</v>
      </c>
      <c r="C184">
        <v>0</v>
      </c>
      <c r="D184">
        <v>0</v>
      </c>
      <c r="G184">
        <v>20070</v>
      </c>
      <c r="H184" s="3" t="s">
        <v>46</v>
      </c>
      <c r="I184">
        <v>0</v>
      </c>
      <c r="J184" s="3" t="s">
        <v>23</v>
      </c>
      <c r="K184" s="3" t="s">
        <v>23</v>
      </c>
      <c r="L184" s="3" t="s">
        <v>24</v>
      </c>
      <c r="M184" s="3" t="s">
        <v>25</v>
      </c>
      <c r="N184" s="3" t="s">
        <v>26</v>
      </c>
      <c r="O184" s="3" t="s">
        <v>27</v>
      </c>
      <c r="P184">
        <v>806780</v>
      </c>
      <c r="Q184" s="3" t="s">
        <v>28</v>
      </c>
      <c r="R184" s="3" t="s">
        <v>29</v>
      </c>
      <c r="S184" s="3" t="s">
        <v>30</v>
      </c>
      <c r="U184" s="3" t="s">
        <v>31</v>
      </c>
      <c r="V184" s="3" t="s">
        <v>32</v>
      </c>
      <c r="W184" s="3" t="s">
        <v>33</v>
      </c>
    </row>
    <row r="185" spans="1:23" x14ac:dyDescent="0.25">
      <c r="A185">
        <v>2012</v>
      </c>
      <c r="B185">
        <v>5</v>
      </c>
      <c r="C185">
        <v>0</v>
      </c>
      <c r="D185">
        <v>0</v>
      </c>
      <c r="G185">
        <v>20070</v>
      </c>
      <c r="H185" s="3" t="s">
        <v>46</v>
      </c>
      <c r="I185">
        <v>0</v>
      </c>
      <c r="J185" s="3" t="s">
        <v>23</v>
      </c>
      <c r="K185" s="3" t="s">
        <v>23</v>
      </c>
      <c r="L185" s="3" t="s">
        <v>24</v>
      </c>
      <c r="M185" s="3" t="s">
        <v>25</v>
      </c>
      <c r="N185" s="3" t="s">
        <v>26</v>
      </c>
      <c r="O185" s="3" t="s">
        <v>27</v>
      </c>
      <c r="P185">
        <v>860321</v>
      </c>
      <c r="Q185" s="3" t="s">
        <v>28</v>
      </c>
      <c r="R185" s="3" t="s">
        <v>29</v>
      </c>
      <c r="S185" s="3" t="s">
        <v>30</v>
      </c>
      <c r="U185" s="3" t="s">
        <v>31</v>
      </c>
      <c r="V185" s="3" t="s">
        <v>32</v>
      </c>
      <c r="W185" s="3" t="s">
        <v>33</v>
      </c>
    </row>
    <row r="186" spans="1:23" x14ac:dyDescent="0.25">
      <c r="A186">
        <v>2018</v>
      </c>
      <c r="B186">
        <v>7</v>
      </c>
      <c r="C186">
        <v>0</v>
      </c>
      <c r="D186">
        <v>0</v>
      </c>
      <c r="G186">
        <v>20070</v>
      </c>
      <c r="H186" s="3" t="s">
        <v>46</v>
      </c>
      <c r="I186">
        <v>0</v>
      </c>
      <c r="J186" s="3" t="s">
        <v>23</v>
      </c>
      <c r="K186" s="3" t="s">
        <v>23</v>
      </c>
      <c r="L186" s="3" t="s">
        <v>24</v>
      </c>
      <c r="M186" s="3" t="s">
        <v>25</v>
      </c>
      <c r="N186" s="3" t="s">
        <v>26</v>
      </c>
      <c r="O186" s="3" t="s">
        <v>27</v>
      </c>
      <c r="P186">
        <v>890005</v>
      </c>
      <c r="Q186" s="3" t="s">
        <v>28</v>
      </c>
      <c r="R186" s="3" t="s">
        <v>29</v>
      </c>
      <c r="S186" s="3" t="s">
        <v>30</v>
      </c>
      <c r="U186" s="3" t="s">
        <v>31</v>
      </c>
      <c r="V186" s="3" t="s">
        <v>32</v>
      </c>
      <c r="W186" s="3" t="s">
        <v>33</v>
      </c>
    </row>
    <row r="187" spans="1:23" x14ac:dyDescent="0.25">
      <c r="A187">
        <v>2018</v>
      </c>
      <c r="B187">
        <v>6</v>
      </c>
      <c r="C187">
        <v>0</v>
      </c>
      <c r="D187">
        <v>0</v>
      </c>
      <c r="G187">
        <v>20070</v>
      </c>
      <c r="H187" s="3" t="s">
        <v>46</v>
      </c>
      <c r="I187">
        <v>0</v>
      </c>
      <c r="J187" s="3" t="s">
        <v>23</v>
      </c>
      <c r="K187" s="3" t="s">
        <v>23</v>
      </c>
      <c r="L187" s="3" t="s">
        <v>24</v>
      </c>
      <c r="M187" s="3" t="s">
        <v>25</v>
      </c>
      <c r="N187" s="3" t="s">
        <v>26</v>
      </c>
      <c r="O187" s="3" t="s">
        <v>27</v>
      </c>
      <c r="P187">
        <v>762199</v>
      </c>
      <c r="Q187" s="3" t="s">
        <v>28</v>
      </c>
      <c r="R187" s="3" t="s">
        <v>29</v>
      </c>
      <c r="S187" s="3" t="s">
        <v>30</v>
      </c>
      <c r="U187" s="3" t="s">
        <v>31</v>
      </c>
      <c r="V187" s="3" t="s">
        <v>32</v>
      </c>
      <c r="W187" s="3" t="s">
        <v>33</v>
      </c>
    </row>
    <row r="188" spans="1:23" x14ac:dyDescent="0.25">
      <c r="A188">
        <v>2015</v>
      </c>
      <c r="B188">
        <v>11</v>
      </c>
      <c r="C188">
        <v>0</v>
      </c>
      <c r="D188">
        <v>0</v>
      </c>
      <c r="G188">
        <v>20070</v>
      </c>
      <c r="H188" s="3" t="s">
        <v>46</v>
      </c>
      <c r="I188">
        <v>0</v>
      </c>
      <c r="J188" s="3" t="s">
        <v>23</v>
      </c>
      <c r="K188" s="3" t="s">
        <v>23</v>
      </c>
      <c r="L188" s="3" t="s">
        <v>24</v>
      </c>
      <c r="M188" s="3" t="s">
        <v>25</v>
      </c>
      <c r="N188" s="3" t="s">
        <v>26</v>
      </c>
      <c r="O188" s="3" t="s">
        <v>27</v>
      </c>
      <c r="P188">
        <v>941279</v>
      </c>
      <c r="Q188" s="3" t="s">
        <v>28</v>
      </c>
      <c r="R188" s="3" t="s">
        <v>29</v>
      </c>
      <c r="S188" s="3" t="s">
        <v>30</v>
      </c>
      <c r="U188" s="3" t="s">
        <v>31</v>
      </c>
      <c r="V188" s="3" t="s">
        <v>32</v>
      </c>
      <c r="W188" s="3" t="s">
        <v>33</v>
      </c>
    </row>
    <row r="189" spans="1:23" x14ac:dyDescent="0.25">
      <c r="A189">
        <v>2014</v>
      </c>
      <c r="B189">
        <v>1</v>
      </c>
      <c r="C189">
        <v>0</v>
      </c>
      <c r="D189">
        <v>0</v>
      </c>
      <c r="G189">
        <v>20070</v>
      </c>
      <c r="H189" s="3" t="s">
        <v>46</v>
      </c>
      <c r="I189">
        <v>0</v>
      </c>
      <c r="J189" s="3" t="s">
        <v>23</v>
      </c>
      <c r="K189" s="3" t="s">
        <v>23</v>
      </c>
      <c r="L189" s="3" t="s">
        <v>24</v>
      </c>
      <c r="M189" s="3" t="s">
        <v>25</v>
      </c>
      <c r="N189" s="3" t="s">
        <v>26</v>
      </c>
      <c r="O189" s="3" t="s">
        <v>27</v>
      </c>
      <c r="P189">
        <v>845316</v>
      </c>
      <c r="Q189" s="3" t="s">
        <v>28</v>
      </c>
      <c r="R189" s="3" t="s">
        <v>29</v>
      </c>
      <c r="S189" s="3" t="s">
        <v>30</v>
      </c>
      <c r="U189" s="3" t="s">
        <v>31</v>
      </c>
      <c r="V189" s="3" t="s">
        <v>32</v>
      </c>
      <c r="W189" s="3" t="s">
        <v>33</v>
      </c>
    </row>
    <row r="190" spans="1:23" x14ac:dyDescent="0.25">
      <c r="A190">
        <v>2018</v>
      </c>
      <c r="B190">
        <v>11</v>
      </c>
      <c r="C190">
        <v>0</v>
      </c>
      <c r="D190">
        <v>0</v>
      </c>
      <c r="G190">
        <v>20070</v>
      </c>
      <c r="H190" s="3" t="s">
        <v>46</v>
      </c>
      <c r="I190">
        <v>0</v>
      </c>
      <c r="J190" s="3" t="s">
        <v>23</v>
      </c>
      <c r="K190" s="3" t="s">
        <v>23</v>
      </c>
      <c r="L190" s="3" t="s">
        <v>24</v>
      </c>
      <c r="M190" s="3" t="s">
        <v>25</v>
      </c>
      <c r="N190" s="3" t="s">
        <v>26</v>
      </c>
      <c r="O190" s="3" t="s">
        <v>27</v>
      </c>
      <c r="P190">
        <v>976361</v>
      </c>
      <c r="Q190" s="3" t="s">
        <v>28</v>
      </c>
      <c r="R190" s="3" t="s">
        <v>29</v>
      </c>
      <c r="S190" s="3" t="s">
        <v>30</v>
      </c>
      <c r="U190" s="3" t="s">
        <v>31</v>
      </c>
      <c r="V190" s="3" t="s">
        <v>32</v>
      </c>
      <c r="W190" s="3" t="s">
        <v>33</v>
      </c>
    </row>
    <row r="191" spans="1:23" x14ac:dyDescent="0.25">
      <c r="A191">
        <v>2018</v>
      </c>
      <c r="B191">
        <v>12</v>
      </c>
      <c r="C191">
        <v>0</v>
      </c>
      <c r="D191">
        <v>0</v>
      </c>
      <c r="G191">
        <v>20070</v>
      </c>
      <c r="H191" s="3" t="s">
        <v>46</v>
      </c>
      <c r="I191">
        <v>0</v>
      </c>
      <c r="J191" s="3" t="s">
        <v>23</v>
      </c>
      <c r="K191" s="3" t="s">
        <v>23</v>
      </c>
      <c r="L191" s="3" t="s">
        <v>24</v>
      </c>
      <c r="M191" s="3" t="s">
        <v>25</v>
      </c>
      <c r="N191" s="3" t="s">
        <v>26</v>
      </c>
      <c r="O191" s="3" t="s">
        <v>27</v>
      </c>
      <c r="P191">
        <v>1019539</v>
      </c>
      <c r="Q191" s="3" t="s">
        <v>28</v>
      </c>
      <c r="R191" s="3" t="s">
        <v>29</v>
      </c>
      <c r="S191" s="3" t="s">
        <v>30</v>
      </c>
      <c r="U191" s="3" t="s">
        <v>31</v>
      </c>
      <c r="V191" s="3" t="s">
        <v>32</v>
      </c>
      <c r="W191" s="3" t="s">
        <v>33</v>
      </c>
    </row>
    <row r="192" spans="1:23" x14ac:dyDescent="0.25">
      <c r="A192">
        <v>2012</v>
      </c>
      <c r="B192">
        <v>11</v>
      </c>
      <c r="C192">
        <v>0</v>
      </c>
      <c r="D192">
        <v>0</v>
      </c>
      <c r="G192">
        <v>20070</v>
      </c>
      <c r="H192" s="3" t="s">
        <v>46</v>
      </c>
      <c r="I192">
        <v>0</v>
      </c>
      <c r="J192" s="3" t="s">
        <v>23</v>
      </c>
      <c r="K192" s="3" t="s">
        <v>23</v>
      </c>
      <c r="L192" s="3" t="s">
        <v>24</v>
      </c>
      <c r="M192" s="3" t="s">
        <v>25</v>
      </c>
      <c r="N192" s="3" t="s">
        <v>26</v>
      </c>
      <c r="O192" s="3" t="s">
        <v>27</v>
      </c>
      <c r="P192">
        <v>696568</v>
      </c>
      <c r="Q192" s="3" t="s">
        <v>28</v>
      </c>
      <c r="R192" s="3" t="s">
        <v>29</v>
      </c>
      <c r="S192" s="3" t="s">
        <v>30</v>
      </c>
      <c r="U192" s="3" t="s">
        <v>31</v>
      </c>
      <c r="V192" s="3" t="s">
        <v>32</v>
      </c>
      <c r="W192" s="3" t="s">
        <v>33</v>
      </c>
    </row>
    <row r="193" spans="1:23" x14ac:dyDescent="0.25">
      <c r="A193">
        <v>2022</v>
      </c>
      <c r="B193">
        <v>3</v>
      </c>
      <c r="C193">
        <v>0</v>
      </c>
      <c r="D193">
        <v>0</v>
      </c>
      <c r="G193">
        <v>20070</v>
      </c>
      <c r="H193" s="3" t="s">
        <v>46</v>
      </c>
      <c r="I193">
        <v>0</v>
      </c>
      <c r="J193" s="3" t="s">
        <v>23</v>
      </c>
      <c r="K193" s="3" t="s">
        <v>23</v>
      </c>
      <c r="L193" s="3" t="s">
        <v>24</v>
      </c>
      <c r="M193" s="3" t="s">
        <v>25</v>
      </c>
      <c r="N193" s="3" t="s">
        <v>26</v>
      </c>
      <c r="O193" s="3" t="s">
        <v>27</v>
      </c>
      <c r="P193">
        <v>1000325</v>
      </c>
      <c r="Q193" s="3" t="s">
        <v>28</v>
      </c>
      <c r="R193" s="3" t="s">
        <v>29</v>
      </c>
      <c r="S193" s="3" t="s">
        <v>30</v>
      </c>
      <c r="U193" s="3" t="s">
        <v>31</v>
      </c>
      <c r="V193" s="3" t="s">
        <v>32</v>
      </c>
      <c r="W193" s="3" t="s">
        <v>33</v>
      </c>
    </row>
    <row r="194" spans="1:23" x14ac:dyDescent="0.25">
      <c r="A194">
        <v>2013</v>
      </c>
      <c r="B194">
        <v>1</v>
      </c>
      <c r="C194">
        <v>0</v>
      </c>
      <c r="D194">
        <v>0</v>
      </c>
      <c r="G194">
        <v>20070</v>
      </c>
      <c r="H194" s="3" t="s">
        <v>46</v>
      </c>
      <c r="I194">
        <v>0</v>
      </c>
      <c r="J194" s="3" t="s">
        <v>23</v>
      </c>
      <c r="K194" s="3" t="s">
        <v>23</v>
      </c>
      <c r="L194" s="3" t="s">
        <v>24</v>
      </c>
      <c r="M194" s="3" t="s">
        <v>25</v>
      </c>
      <c r="N194" s="3" t="s">
        <v>26</v>
      </c>
      <c r="O194" s="3" t="s">
        <v>27</v>
      </c>
      <c r="P194">
        <v>772022</v>
      </c>
      <c r="Q194" s="3" t="s">
        <v>28</v>
      </c>
      <c r="R194" s="3" t="s">
        <v>29</v>
      </c>
      <c r="S194" s="3" t="s">
        <v>30</v>
      </c>
      <c r="U194" s="3" t="s">
        <v>31</v>
      </c>
      <c r="V194" s="3" t="s">
        <v>32</v>
      </c>
      <c r="W194" s="3" t="s">
        <v>33</v>
      </c>
    </row>
    <row r="195" spans="1:23" x14ac:dyDescent="0.25">
      <c r="A195">
        <v>2016</v>
      </c>
      <c r="B195">
        <v>1</v>
      </c>
      <c r="C195">
        <v>0</v>
      </c>
      <c r="D195">
        <v>0</v>
      </c>
      <c r="G195">
        <v>20070</v>
      </c>
      <c r="H195" s="3" t="s">
        <v>46</v>
      </c>
      <c r="I195">
        <v>0</v>
      </c>
      <c r="J195" s="3" t="s">
        <v>23</v>
      </c>
      <c r="K195" s="3" t="s">
        <v>23</v>
      </c>
      <c r="L195" s="3" t="s">
        <v>24</v>
      </c>
      <c r="M195" s="3" t="s">
        <v>25</v>
      </c>
      <c r="N195" s="3" t="s">
        <v>26</v>
      </c>
      <c r="O195" s="3" t="s">
        <v>27</v>
      </c>
      <c r="P195">
        <v>969561</v>
      </c>
      <c r="Q195" s="3" t="s">
        <v>28</v>
      </c>
      <c r="R195" s="3" t="s">
        <v>29</v>
      </c>
      <c r="S195" s="3" t="s">
        <v>30</v>
      </c>
      <c r="U195" s="3" t="s">
        <v>31</v>
      </c>
      <c r="V195" s="3" t="s">
        <v>32</v>
      </c>
      <c r="W195" s="3" t="s">
        <v>33</v>
      </c>
    </row>
    <row r="196" spans="1:23" x14ac:dyDescent="0.25">
      <c r="A196">
        <v>2013</v>
      </c>
      <c r="B196">
        <v>2</v>
      </c>
      <c r="C196">
        <v>0</v>
      </c>
      <c r="D196">
        <v>0</v>
      </c>
      <c r="G196">
        <v>20070</v>
      </c>
      <c r="H196" s="3" t="s">
        <v>46</v>
      </c>
      <c r="I196">
        <v>0</v>
      </c>
      <c r="J196" s="3" t="s">
        <v>23</v>
      </c>
      <c r="K196" s="3" t="s">
        <v>23</v>
      </c>
      <c r="L196" s="3" t="s">
        <v>24</v>
      </c>
      <c r="M196" s="3" t="s">
        <v>25</v>
      </c>
      <c r="N196" s="3" t="s">
        <v>26</v>
      </c>
      <c r="O196" s="3" t="s">
        <v>27</v>
      </c>
      <c r="P196">
        <v>678326</v>
      </c>
      <c r="Q196" s="3" t="s">
        <v>28</v>
      </c>
      <c r="R196" s="3" t="s">
        <v>29</v>
      </c>
      <c r="S196" s="3" t="s">
        <v>30</v>
      </c>
      <c r="U196" s="3" t="s">
        <v>31</v>
      </c>
      <c r="V196" s="3" t="s">
        <v>32</v>
      </c>
      <c r="W196" s="3" t="s">
        <v>33</v>
      </c>
    </row>
    <row r="197" spans="1:23" x14ac:dyDescent="0.25">
      <c r="A197">
        <v>2014</v>
      </c>
      <c r="B197">
        <v>6</v>
      </c>
      <c r="C197">
        <v>0</v>
      </c>
      <c r="D197">
        <v>0</v>
      </c>
      <c r="G197">
        <v>20070</v>
      </c>
      <c r="H197" s="3" t="s">
        <v>46</v>
      </c>
      <c r="I197">
        <v>0</v>
      </c>
      <c r="J197" s="3" t="s">
        <v>23</v>
      </c>
      <c r="K197" s="3" t="s">
        <v>23</v>
      </c>
      <c r="L197" s="3" t="s">
        <v>24</v>
      </c>
      <c r="M197" s="3" t="s">
        <v>25</v>
      </c>
      <c r="N197" s="3" t="s">
        <v>26</v>
      </c>
      <c r="O197" s="3" t="s">
        <v>27</v>
      </c>
      <c r="P197">
        <v>782168</v>
      </c>
      <c r="Q197" s="3" t="s">
        <v>28</v>
      </c>
      <c r="R197" s="3" t="s">
        <v>29</v>
      </c>
      <c r="S197" s="3" t="s">
        <v>30</v>
      </c>
      <c r="U197" s="3" t="s">
        <v>31</v>
      </c>
      <c r="V197" s="3" t="s">
        <v>32</v>
      </c>
      <c r="W197" s="3" t="s">
        <v>33</v>
      </c>
    </row>
    <row r="198" spans="1:23" x14ac:dyDescent="0.25">
      <c r="A198">
        <v>2020</v>
      </c>
      <c r="B198">
        <v>5</v>
      </c>
      <c r="C198">
        <v>0</v>
      </c>
      <c r="D198">
        <v>0</v>
      </c>
      <c r="G198">
        <v>20070</v>
      </c>
      <c r="H198" s="3" t="s">
        <v>46</v>
      </c>
      <c r="I198">
        <v>0</v>
      </c>
      <c r="J198" s="3" t="s">
        <v>23</v>
      </c>
      <c r="K198" s="3" t="s">
        <v>23</v>
      </c>
      <c r="L198" s="3" t="s">
        <v>24</v>
      </c>
      <c r="M198" s="3" t="s">
        <v>25</v>
      </c>
      <c r="N198" s="3" t="s">
        <v>26</v>
      </c>
      <c r="O198" s="3" t="s">
        <v>27</v>
      </c>
      <c r="P198">
        <v>1049980</v>
      </c>
      <c r="Q198" s="3" t="s">
        <v>28</v>
      </c>
      <c r="R198" s="3" t="s">
        <v>29</v>
      </c>
      <c r="S198" s="3" t="s">
        <v>30</v>
      </c>
      <c r="U198" s="3" t="s">
        <v>31</v>
      </c>
      <c r="V198" s="3" t="s">
        <v>32</v>
      </c>
      <c r="W198" s="3" t="s">
        <v>33</v>
      </c>
    </row>
    <row r="199" spans="1:23" x14ac:dyDescent="0.25">
      <c r="A199">
        <v>2015</v>
      </c>
      <c r="B199">
        <v>4</v>
      </c>
      <c r="C199">
        <v>0</v>
      </c>
      <c r="D199">
        <v>0</v>
      </c>
      <c r="G199">
        <v>20070</v>
      </c>
      <c r="H199" s="3" t="s">
        <v>46</v>
      </c>
      <c r="I199">
        <v>0</v>
      </c>
      <c r="J199" s="3" t="s">
        <v>23</v>
      </c>
      <c r="K199" s="3" t="s">
        <v>23</v>
      </c>
      <c r="L199" s="3" t="s">
        <v>24</v>
      </c>
      <c r="M199" s="3" t="s">
        <v>25</v>
      </c>
      <c r="N199" s="3" t="s">
        <v>26</v>
      </c>
      <c r="O199" s="3" t="s">
        <v>27</v>
      </c>
      <c r="P199">
        <v>764897</v>
      </c>
      <c r="Q199" s="3" t="s">
        <v>28</v>
      </c>
      <c r="R199" s="3" t="s">
        <v>29</v>
      </c>
      <c r="S199" s="3" t="s">
        <v>30</v>
      </c>
      <c r="U199" s="3" t="s">
        <v>31</v>
      </c>
      <c r="V199" s="3" t="s">
        <v>32</v>
      </c>
      <c r="W199" s="3" t="s">
        <v>33</v>
      </c>
    </row>
    <row r="200" spans="1:23" x14ac:dyDescent="0.25">
      <c r="A200">
        <v>2016</v>
      </c>
      <c r="B200">
        <v>6</v>
      </c>
      <c r="C200">
        <v>0</v>
      </c>
      <c r="D200">
        <v>0</v>
      </c>
      <c r="G200">
        <v>20070</v>
      </c>
      <c r="H200" s="3" t="s">
        <v>46</v>
      </c>
      <c r="I200">
        <v>0</v>
      </c>
      <c r="J200" s="3" t="s">
        <v>23</v>
      </c>
      <c r="K200" s="3" t="s">
        <v>23</v>
      </c>
      <c r="L200" s="3" t="s">
        <v>24</v>
      </c>
      <c r="M200" s="3" t="s">
        <v>25</v>
      </c>
      <c r="N200" s="3" t="s">
        <v>26</v>
      </c>
      <c r="O200" s="3" t="s">
        <v>27</v>
      </c>
      <c r="P200">
        <v>851145</v>
      </c>
      <c r="Q200" s="3" t="s">
        <v>28</v>
      </c>
      <c r="R200" s="3" t="s">
        <v>29</v>
      </c>
      <c r="S200" s="3" t="s">
        <v>30</v>
      </c>
      <c r="U200" s="3" t="s">
        <v>31</v>
      </c>
      <c r="V200" s="3" t="s">
        <v>32</v>
      </c>
      <c r="W200" s="3" t="s">
        <v>33</v>
      </c>
    </row>
    <row r="201" spans="1:23" x14ac:dyDescent="0.25">
      <c r="A201">
        <v>2016</v>
      </c>
      <c r="B201">
        <v>4</v>
      </c>
      <c r="C201">
        <v>0</v>
      </c>
      <c r="D201">
        <v>0</v>
      </c>
      <c r="G201">
        <v>20070</v>
      </c>
      <c r="H201" s="3" t="s">
        <v>46</v>
      </c>
      <c r="I201">
        <v>0</v>
      </c>
      <c r="J201" s="3" t="s">
        <v>23</v>
      </c>
      <c r="K201" s="3" t="s">
        <v>23</v>
      </c>
      <c r="L201" s="3" t="s">
        <v>24</v>
      </c>
      <c r="M201" s="3" t="s">
        <v>25</v>
      </c>
      <c r="N201" s="3" t="s">
        <v>26</v>
      </c>
      <c r="O201" s="3" t="s">
        <v>27</v>
      </c>
      <c r="P201">
        <v>897885</v>
      </c>
      <c r="Q201" s="3" t="s">
        <v>28</v>
      </c>
      <c r="R201" s="3" t="s">
        <v>29</v>
      </c>
      <c r="S201" s="3" t="s">
        <v>30</v>
      </c>
      <c r="U201" s="3" t="s">
        <v>31</v>
      </c>
      <c r="V201" s="3" t="s">
        <v>32</v>
      </c>
      <c r="W201" s="3" t="s">
        <v>33</v>
      </c>
    </row>
    <row r="202" spans="1:23" x14ac:dyDescent="0.25">
      <c r="A202">
        <v>2017</v>
      </c>
      <c r="B202">
        <v>8</v>
      </c>
      <c r="C202">
        <v>0</v>
      </c>
      <c r="D202">
        <v>0</v>
      </c>
      <c r="G202">
        <v>20070</v>
      </c>
      <c r="H202" s="3" t="s">
        <v>46</v>
      </c>
      <c r="I202">
        <v>0</v>
      </c>
      <c r="J202" s="3" t="s">
        <v>23</v>
      </c>
      <c r="K202" s="3" t="s">
        <v>23</v>
      </c>
      <c r="L202" s="3" t="s">
        <v>24</v>
      </c>
      <c r="M202" s="3" t="s">
        <v>25</v>
      </c>
      <c r="N202" s="3" t="s">
        <v>26</v>
      </c>
      <c r="O202" s="3" t="s">
        <v>27</v>
      </c>
      <c r="P202">
        <v>1032709</v>
      </c>
      <c r="Q202" s="3" t="s">
        <v>28</v>
      </c>
      <c r="R202" s="3" t="s">
        <v>29</v>
      </c>
      <c r="S202" s="3" t="s">
        <v>30</v>
      </c>
      <c r="U202" s="3" t="s">
        <v>31</v>
      </c>
      <c r="V202" s="3" t="s">
        <v>32</v>
      </c>
      <c r="W202" s="3" t="s">
        <v>33</v>
      </c>
    </row>
    <row r="203" spans="1:23" x14ac:dyDescent="0.25">
      <c r="A203">
        <v>2018</v>
      </c>
      <c r="B203">
        <v>9</v>
      </c>
      <c r="C203">
        <v>0</v>
      </c>
      <c r="D203">
        <v>0</v>
      </c>
      <c r="G203">
        <v>20070</v>
      </c>
      <c r="H203" s="3" t="s">
        <v>46</v>
      </c>
      <c r="I203">
        <v>0</v>
      </c>
      <c r="J203" s="3" t="s">
        <v>23</v>
      </c>
      <c r="K203" s="3" t="s">
        <v>23</v>
      </c>
      <c r="L203" s="3" t="s">
        <v>24</v>
      </c>
      <c r="M203" s="3" t="s">
        <v>25</v>
      </c>
      <c r="N203" s="3" t="s">
        <v>26</v>
      </c>
      <c r="O203" s="3" t="s">
        <v>27</v>
      </c>
      <c r="P203">
        <v>897562</v>
      </c>
      <c r="Q203" s="3" t="s">
        <v>28</v>
      </c>
      <c r="R203" s="3" t="s">
        <v>29</v>
      </c>
      <c r="S203" s="3" t="s">
        <v>30</v>
      </c>
      <c r="U203" s="3" t="s">
        <v>31</v>
      </c>
      <c r="V203" s="3" t="s">
        <v>32</v>
      </c>
      <c r="W203" s="3" t="s">
        <v>33</v>
      </c>
    </row>
    <row r="204" spans="1:23" x14ac:dyDescent="0.25">
      <c r="A204">
        <v>2016</v>
      </c>
      <c r="B204">
        <v>2</v>
      </c>
      <c r="C204">
        <v>0</v>
      </c>
      <c r="D204">
        <v>0</v>
      </c>
      <c r="G204">
        <v>20070</v>
      </c>
      <c r="H204" s="3" t="s">
        <v>46</v>
      </c>
      <c r="I204">
        <v>0</v>
      </c>
      <c r="J204" s="3" t="s">
        <v>23</v>
      </c>
      <c r="K204" s="3" t="s">
        <v>23</v>
      </c>
      <c r="L204" s="3" t="s">
        <v>24</v>
      </c>
      <c r="M204" s="3" t="s">
        <v>25</v>
      </c>
      <c r="N204" s="3" t="s">
        <v>26</v>
      </c>
      <c r="O204" s="3" t="s">
        <v>27</v>
      </c>
      <c r="P204">
        <v>757125</v>
      </c>
      <c r="Q204" s="3" t="s">
        <v>28</v>
      </c>
      <c r="R204" s="3" t="s">
        <v>29</v>
      </c>
      <c r="S204" s="3" t="s">
        <v>30</v>
      </c>
      <c r="U204" s="3" t="s">
        <v>31</v>
      </c>
      <c r="V204" s="3" t="s">
        <v>32</v>
      </c>
      <c r="W204" s="3" t="s">
        <v>33</v>
      </c>
    </row>
    <row r="205" spans="1:23" x14ac:dyDescent="0.25">
      <c r="A205">
        <v>2017</v>
      </c>
      <c r="B205">
        <v>9</v>
      </c>
      <c r="C205">
        <v>0</v>
      </c>
      <c r="D205">
        <v>0</v>
      </c>
      <c r="G205">
        <v>20070</v>
      </c>
      <c r="H205" s="3" t="s">
        <v>46</v>
      </c>
      <c r="I205">
        <v>0</v>
      </c>
      <c r="J205" s="3" t="s">
        <v>23</v>
      </c>
      <c r="K205" s="3" t="s">
        <v>23</v>
      </c>
      <c r="L205" s="3" t="s">
        <v>24</v>
      </c>
      <c r="M205" s="3" t="s">
        <v>25</v>
      </c>
      <c r="N205" s="3" t="s">
        <v>26</v>
      </c>
      <c r="O205" s="3" t="s">
        <v>27</v>
      </c>
      <c r="P205">
        <v>1032709</v>
      </c>
      <c r="Q205" s="3" t="s">
        <v>28</v>
      </c>
      <c r="R205" s="3" t="s">
        <v>29</v>
      </c>
      <c r="S205" s="3" t="s">
        <v>30</v>
      </c>
      <c r="U205" s="3" t="s">
        <v>31</v>
      </c>
      <c r="V205" s="3" t="s">
        <v>32</v>
      </c>
      <c r="W205" s="3" t="s">
        <v>33</v>
      </c>
    </row>
    <row r="206" spans="1:23" x14ac:dyDescent="0.25">
      <c r="A206">
        <v>2016</v>
      </c>
      <c r="B206">
        <v>8</v>
      </c>
      <c r="C206">
        <v>0</v>
      </c>
      <c r="D206">
        <v>0</v>
      </c>
      <c r="G206">
        <v>20070</v>
      </c>
      <c r="H206" s="3" t="s">
        <v>46</v>
      </c>
      <c r="I206">
        <v>0</v>
      </c>
      <c r="J206" s="3" t="s">
        <v>23</v>
      </c>
      <c r="K206" s="3" t="s">
        <v>23</v>
      </c>
      <c r="L206" s="3" t="s">
        <v>24</v>
      </c>
      <c r="M206" s="3" t="s">
        <v>25</v>
      </c>
      <c r="N206" s="3" t="s">
        <v>26</v>
      </c>
      <c r="O206" s="3" t="s">
        <v>27</v>
      </c>
      <c r="P206">
        <v>906818</v>
      </c>
      <c r="Q206" s="3" t="s">
        <v>28</v>
      </c>
      <c r="R206" s="3" t="s">
        <v>29</v>
      </c>
      <c r="S206" s="3" t="s">
        <v>30</v>
      </c>
      <c r="U206" s="3" t="s">
        <v>31</v>
      </c>
      <c r="V206" s="3" t="s">
        <v>32</v>
      </c>
      <c r="W206" s="3" t="s">
        <v>33</v>
      </c>
    </row>
    <row r="207" spans="1:23" x14ac:dyDescent="0.25">
      <c r="A207">
        <v>2017</v>
      </c>
      <c r="B207">
        <v>1</v>
      </c>
      <c r="C207">
        <v>0</v>
      </c>
      <c r="D207">
        <v>0</v>
      </c>
      <c r="G207">
        <v>20070</v>
      </c>
      <c r="H207" s="3" t="s">
        <v>46</v>
      </c>
      <c r="I207">
        <v>0</v>
      </c>
      <c r="J207" s="3" t="s">
        <v>23</v>
      </c>
      <c r="K207" s="3" t="s">
        <v>23</v>
      </c>
      <c r="L207" s="3" t="s">
        <v>24</v>
      </c>
      <c r="M207" s="3" t="s">
        <v>25</v>
      </c>
      <c r="N207" s="3" t="s">
        <v>26</v>
      </c>
      <c r="O207" s="3" t="s">
        <v>27</v>
      </c>
      <c r="P207">
        <v>905334</v>
      </c>
      <c r="Q207" s="3" t="s">
        <v>28</v>
      </c>
      <c r="R207" s="3" t="s">
        <v>29</v>
      </c>
      <c r="S207" s="3" t="s">
        <v>30</v>
      </c>
      <c r="U207" s="3" t="s">
        <v>31</v>
      </c>
      <c r="V207" s="3" t="s">
        <v>32</v>
      </c>
      <c r="W207" s="3" t="s">
        <v>33</v>
      </c>
    </row>
    <row r="208" spans="1:23" x14ac:dyDescent="0.25">
      <c r="A208">
        <v>2016</v>
      </c>
      <c r="B208">
        <v>10</v>
      </c>
      <c r="C208">
        <v>0</v>
      </c>
      <c r="D208">
        <v>0</v>
      </c>
      <c r="G208">
        <v>20070</v>
      </c>
      <c r="H208" s="3" t="s">
        <v>46</v>
      </c>
      <c r="I208">
        <v>0</v>
      </c>
      <c r="J208" s="3" t="s">
        <v>23</v>
      </c>
      <c r="K208" s="3" t="s">
        <v>23</v>
      </c>
      <c r="L208" s="3" t="s">
        <v>24</v>
      </c>
      <c r="M208" s="3" t="s">
        <v>25</v>
      </c>
      <c r="N208" s="3" t="s">
        <v>26</v>
      </c>
      <c r="O208" s="3" t="s">
        <v>27</v>
      </c>
      <c r="P208">
        <v>855787</v>
      </c>
      <c r="Q208" s="3" t="s">
        <v>28</v>
      </c>
      <c r="R208" s="3" t="s">
        <v>29</v>
      </c>
      <c r="S208" s="3" t="s">
        <v>30</v>
      </c>
      <c r="U208" s="3" t="s">
        <v>31</v>
      </c>
      <c r="V208" s="3" t="s">
        <v>32</v>
      </c>
      <c r="W208" s="3" t="s">
        <v>33</v>
      </c>
    </row>
    <row r="209" spans="1:23" x14ac:dyDescent="0.25">
      <c r="A209">
        <v>2016</v>
      </c>
      <c r="B209">
        <v>11</v>
      </c>
      <c r="C209">
        <v>0</v>
      </c>
      <c r="D209">
        <v>0</v>
      </c>
      <c r="G209">
        <v>20070</v>
      </c>
      <c r="H209" s="3" t="s">
        <v>46</v>
      </c>
      <c r="I209">
        <v>0</v>
      </c>
      <c r="J209" s="3" t="s">
        <v>23</v>
      </c>
      <c r="K209" s="3" t="s">
        <v>23</v>
      </c>
      <c r="L209" s="3" t="s">
        <v>24</v>
      </c>
      <c r="M209" s="3" t="s">
        <v>25</v>
      </c>
      <c r="N209" s="3" t="s">
        <v>26</v>
      </c>
      <c r="O209" s="3" t="s">
        <v>27</v>
      </c>
      <c r="P209">
        <v>891948</v>
      </c>
      <c r="Q209" s="3" t="s">
        <v>28</v>
      </c>
      <c r="R209" s="3" t="s">
        <v>29</v>
      </c>
      <c r="S209" s="3" t="s">
        <v>30</v>
      </c>
      <c r="U209" s="3" t="s">
        <v>31</v>
      </c>
      <c r="V209" s="3" t="s">
        <v>32</v>
      </c>
      <c r="W209" s="3" t="s">
        <v>33</v>
      </c>
    </row>
    <row r="210" spans="1:23" x14ac:dyDescent="0.25">
      <c r="A210">
        <v>2017</v>
      </c>
      <c r="B210">
        <v>4</v>
      </c>
      <c r="C210">
        <v>0</v>
      </c>
      <c r="D210">
        <v>0</v>
      </c>
      <c r="G210">
        <v>20070</v>
      </c>
      <c r="H210" s="3" t="s">
        <v>46</v>
      </c>
      <c r="I210">
        <v>0</v>
      </c>
      <c r="J210" s="3" t="s">
        <v>23</v>
      </c>
      <c r="K210" s="3" t="s">
        <v>23</v>
      </c>
      <c r="L210" s="3" t="s">
        <v>24</v>
      </c>
      <c r="M210" s="3" t="s">
        <v>25</v>
      </c>
      <c r="N210" s="3" t="s">
        <v>26</v>
      </c>
      <c r="O210" s="3" t="s">
        <v>27</v>
      </c>
      <c r="P210">
        <v>918179</v>
      </c>
      <c r="Q210" s="3" t="s">
        <v>28</v>
      </c>
      <c r="R210" s="3" t="s">
        <v>29</v>
      </c>
      <c r="S210" s="3" t="s">
        <v>30</v>
      </c>
      <c r="U210" s="3" t="s">
        <v>31</v>
      </c>
      <c r="V210" s="3" t="s">
        <v>32</v>
      </c>
      <c r="W210" s="3" t="s">
        <v>33</v>
      </c>
    </row>
    <row r="211" spans="1:23" x14ac:dyDescent="0.25">
      <c r="A211">
        <v>2017</v>
      </c>
      <c r="B211">
        <v>5</v>
      </c>
      <c r="C211">
        <v>0</v>
      </c>
      <c r="D211">
        <v>0</v>
      </c>
      <c r="G211">
        <v>20070</v>
      </c>
      <c r="H211" s="3" t="s">
        <v>46</v>
      </c>
      <c r="I211">
        <v>0</v>
      </c>
      <c r="J211" s="3" t="s">
        <v>23</v>
      </c>
      <c r="K211" s="3" t="s">
        <v>23</v>
      </c>
      <c r="L211" s="3" t="s">
        <v>24</v>
      </c>
      <c r="M211" s="3" t="s">
        <v>25</v>
      </c>
      <c r="N211" s="3" t="s">
        <v>26</v>
      </c>
      <c r="O211" s="3" t="s">
        <v>27</v>
      </c>
      <c r="P211">
        <v>1039293</v>
      </c>
      <c r="Q211" s="3" t="s">
        <v>28</v>
      </c>
      <c r="R211" s="3" t="s">
        <v>29</v>
      </c>
      <c r="S211" s="3" t="s">
        <v>30</v>
      </c>
      <c r="U211" s="3" t="s">
        <v>31</v>
      </c>
      <c r="V211" s="3" t="s">
        <v>32</v>
      </c>
      <c r="W211" s="3" t="s">
        <v>33</v>
      </c>
    </row>
    <row r="212" spans="1:23" x14ac:dyDescent="0.25">
      <c r="A212">
        <v>2015</v>
      </c>
      <c r="B212">
        <v>12</v>
      </c>
      <c r="C212">
        <v>0</v>
      </c>
      <c r="D212">
        <v>0</v>
      </c>
      <c r="G212">
        <v>20070</v>
      </c>
      <c r="H212" s="3" t="s">
        <v>46</v>
      </c>
      <c r="I212">
        <v>0</v>
      </c>
      <c r="J212" s="3" t="s">
        <v>23</v>
      </c>
      <c r="K212" s="3" t="s">
        <v>23</v>
      </c>
      <c r="L212" s="3" t="s">
        <v>24</v>
      </c>
      <c r="M212" s="3" t="s">
        <v>25</v>
      </c>
      <c r="N212" s="3" t="s">
        <v>26</v>
      </c>
      <c r="O212" s="3" t="s">
        <v>27</v>
      </c>
      <c r="P212">
        <v>1002808</v>
      </c>
      <c r="Q212" s="3" t="s">
        <v>28</v>
      </c>
      <c r="R212" s="3" t="s">
        <v>29</v>
      </c>
      <c r="S212" s="3" t="s">
        <v>30</v>
      </c>
      <c r="U212" s="3" t="s">
        <v>31</v>
      </c>
      <c r="V212" s="3" t="s">
        <v>32</v>
      </c>
      <c r="W212" s="3" t="s">
        <v>33</v>
      </c>
    </row>
    <row r="213" spans="1:23" x14ac:dyDescent="0.25">
      <c r="A213">
        <v>2016</v>
      </c>
      <c r="B213">
        <v>3</v>
      </c>
      <c r="C213">
        <v>0</v>
      </c>
      <c r="D213">
        <v>0</v>
      </c>
      <c r="G213">
        <v>20070</v>
      </c>
      <c r="H213" s="3" t="s">
        <v>46</v>
      </c>
      <c r="I213">
        <v>0</v>
      </c>
      <c r="J213" s="3" t="s">
        <v>23</v>
      </c>
      <c r="K213" s="3" t="s">
        <v>23</v>
      </c>
      <c r="L213" s="3" t="s">
        <v>24</v>
      </c>
      <c r="M213" s="3" t="s">
        <v>25</v>
      </c>
      <c r="N213" s="3" t="s">
        <v>26</v>
      </c>
      <c r="O213" s="3" t="s">
        <v>27</v>
      </c>
      <c r="P213">
        <v>983917</v>
      </c>
      <c r="Q213" s="3" t="s">
        <v>28</v>
      </c>
      <c r="R213" s="3" t="s">
        <v>29</v>
      </c>
      <c r="S213" s="3" t="s">
        <v>30</v>
      </c>
      <c r="U213" s="3" t="s">
        <v>31</v>
      </c>
      <c r="V213" s="3" t="s">
        <v>32</v>
      </c>
      <c r="W213" s="3" t="s">
        <v>33</v>
      </c>
    </row>
    <row r="214" spans="1:23" x14ac:dyDescent="0.25">
      <c r="A214">
        <v>2016</v>
      </c>
      <c r="B214">
        <v>12</v>
      </c>
      <c r="C214">
        <v>0</v>
      </c>
      <c r="D214">
        <v>0</v>
      </c>
      <c r="G214">
        <v>20070</v>
      </c>
      <c r="H214" s="3" t="s">
        <v>46</v>
      </c>
      <c r="I214">
        <v>0</v>
      </c>
      <c r="J214" s="3" t="s">
        <v>23</v>
      </c>
      <c r="K214" s="3" t="s">
        <v>23</v>
      </c>
      <c r="L214" s="3" t="s">
        <v>24</v>
      </c>
      <c r="M214" s="3" t="s">
        <v>25</v>
      </c>
      <c r="N214" s="3" t="s">
        <v>26</v>
      </c>
      <c r="O214" s="3" t="s">
        <v>27</v>
      </c>
      <c r="P214">
        <v>959630</v>
      </c>
      <c r="Q214" s="3" t="s">
        <v>28</v>
      </c>
      <c r="R214" s="3" t="s">
        <v>29</v>
      </c>
      <c r="S214" s="3" t="s">
        <v>30</v>
      </c>
      <c r="U214" s="3" t="s">
        <v>31</v>
      </c>
      <c r="V214" s="3" t="s">
        <v>32</v>
      </c>
      <c r="W214" s="3" t="s">
        <v>33</v>
      </c>
    </row>
    <row r="215" spans="1:23" x14ac:dyDescent="0.25">
      <c r="A215">
        <v>2017</v>
      </c>
      <c r="B215">
        <v>7</v>
      </c>
      <c r="C215">
        <v>0</v>
      </c>
      <c r="D215">
        <v>0</v>
      </c>
      <c r="G215">
        <v>20070</v>
      </c>
      <c r="H215" s="3" t="s">
        <v>46</v>
      </c>
      <c r="I215">
        <v>0</v>
      </c>
      <c r="J215" s="3" t="s">
        <v>23</v>
      </c>
      <c r="K215" s="3" t="s">
        <v>23</v>
      </c>
      <c r="L215" s="3" t="s">
        <v>24</v>
      </c>
      <c r="M215" s="3" t="s">
        <v>25</v>
      </c>
      <c r="N215" s="3" t="s">
        <v>26</v>
      </c>
      <c r="O215" s="3" t="s">
        <v>27</v>
      </c>
      <c r="P215">
        <v>1010040</v>
      </c>
      <c r="Q215" s="3" t="s">
        <v>28</v>
      </c>
      <c r="R215" s="3" t="s">
        <v>29</v>
      </c>
      <c r="S215" s="3" t="s">
        <v>30</v>
      </c>
      <c r="U215" s="3" t="s">
        <v>31</v>
      </c>
      <c r="V215" s="3" t="s">
        <v>32</v>
      </c>
      <c r="W215" s="3" t="s">
        <v>33</v>
      </c>
    </row>
    <row r="216" spans="1:23" x14ac:dyDescent="0.25">
      <c r="A216">
        <v>2017</v>
      </c>
      <c r="B216">
        <v>10</v>
      </c>
      <c r="C216">
        <v>0</v>
      </c>
      <c r="D216">
        <v>0</v>
      </c>
      <c r="G216">
        <v>20070</v>
      </c>
      <c r="H216" s="3" t="s">
        <v>46</v>
      </c>
      <c r="I216">
        <v>0</v>
      </c>
      <c r="J216" s="3" t="s">
        <v>23</v>
      </c>
      <c r="K216" s="3" t="s">
        <v>23</v>
      </c>
      <c r="L216" s="3" t="s">
        <v>24</v>
      </c>
      <c r="M216" s="3" t="s">
        <v>25</v>
      </c>
      <c r="N216" s="3" t="s">
        <v>26</v>
      </c>
      <c r="O216" s="3" t="s">
        <v>27</v>
      </c>
      <c r="P216">
        <v>955744</v>
      </c>
      <c r="Q216" s="3" t="s">
        <v>28</v>
      </c>
      <c r="R216" s="3" t="s">
        <v>29</v>
      </c>
      <c r="S216" s="3" t="s">
        <v>30</v>
      </c>
      <c r="U216" s="3" t="s">
        <v>31</v>
      </c>
      <c r="V216" s="3" t="s">
        <v>32</v>
      </c>
      <c r="W216" s="3" t="s">
        <v>33</v>
      </c>
    </row>
    <row r="217" spans="1:23" x14ac:dyDescent="0.25">
      <c r="A217">
        <v>2018</v>
      </c>
      <c r="B217">
        <v>1</v>
      </c>
      <c r="C217">
        <v>0</v>
      </c>
      <c r="D217">
        <v>0</v>
      </c>
      <c r="G217">
        <v>20070</v>
      </c>
      <c r="H217" s="3" t="s">
        <v>46</v>
      </c>
      <c r="I217">
        <v>0</v>
      </c>
      <c r="J217" s="3" t="s">
        <v>23</v>
      </c>
      <c r="K217" s="3" t="s">
        <v>23</v>
      </c>
      <c r="L217" s="3" t="s">
        <v>24</v>
      </c>
      <c r="M217" s="3" t="s">
        <v>25</v>
      </c>
      <c r="N217" s="3" t="s">
        <v>26</v>
      </c>
      <c r="O217" s="3" t="s">
        <v>27</v>
      </c>
      <c r="P217">
        <v>1011875</v>
      </c>
      <c r="Q217" s="3" t="s">
        <v>28</v>
      </c>
      <c r="R217" s="3" t="s">
        <v>29</v>
      </c>
      <c r="S217" s="3" t="s">
        <v>30</v>
      </c>
      <c r="U217" s="3" t="s">
        <v>31</v>
      </c>
      <c r="V217" s="3" t="s">
        <v>32</v>
      </c>
      <c r="W217" s="3" t="s">
        <v>33</v>
      </c>
    </row>
    <row r="218" spans="1:23" x14ac:dyDescent="0.25">
      <c r="A218">
        <v>2017</v>
      </c>
      <c r="B218">
        <v>11</v>
      </c>
      <c r="C218">
        <v>0</v>
      </c>
      <c r="D218">
        <v>0</v>
      </c>
      <c r="G218">
        <v>20070</v>
      </c>
      <c r="H218" s="3" t="s">
        <v>46</v>
      </c>
      <c r="I218">
        <v>0</v>
      </c>
      <c r="J218" s="3" t="s">
        <v>23</v>
      </c>
      <c r="K218" s="3" t="s">
        <v>23</v>
      </c>
      <c r="L218" s="3" t="s">
        <v>24</v>
      </c>
      <c r="M218" s="3" t="s">
        <v>25</v>
      </c>
      <c r="N218" s="3" t="s">
        <v>26</v>
      </c>
      <c r="O218" s="3" t="s">
        <v>27</v>
      </c>
      <c r="P218">
        <v>966322</v>
      </c>
      <c r="Q218" s="3" t="s">
        <v>28</v>
      </c>
      <c r="R218" s="3" t="s">
        <v>29</v>
      </c>
      <c r="S218" s="3" t="s">
        <v>30</v>
      </c>
      <c r="U218" s="3" t="s">
        <v>31</v>
      </c>
      <c r="V218" s="3" t="s">
        <v>32</v>
      </c>
      <c r="W218" s="3" t="s">
        <v>33</v>
      </c>
    </row>
    <row r="219" spans="1:23" x14ac:dyDescent="0.25">
      <c r="A219">
        <v>2016</v>
      </c>
      <c r="B219">
        <v>5</v>
      </c>
      <c r="C219">
        <v>0</v>
      </c>
      <c r="D219">
        <v>0</v>
      </c>
      <c r="G219">
        <v>20070</v>
      </c>
      <c r="H219" s="3" t="s">
        <v>46</v>
      </c>
      <c r="I219">
        <v>0</v>
      </c>
      <c r="J219" s="3" t="s">
        <v>23</v>
      </c>
      <c r="K219" s="3" t="s">
        <v>23</v>
      </c>
      <c r="L219" s="3" t="s">
        <v>24</v>
      </c>
      <c r="M219" s="3" t="s">
        <v>25</v>
      </c>
      <c r="N219" s="3" t="s">
        <v>26</v>
      </c>
      <c r="O219" s="3" t="s">
        <v>27</v>
      </c>
      <c r="P219">
        <v>952721</v>
      </c>
      <c r="Q219" s="3" t="s">
        <v>28</v>
      </c>
      <c r="R219" s="3" t="s">
        <v>29</v>
      </c>
      <c r="S219" s="3" t="s">
        <v>30</v>
      </c>
      <c r="U219" s="3" t="s">
        <v>31</v>
      </c>
      <c r="V219" s="3" t="s">
        <v>32</v>
      </c>
      <c r="W219" s="3" t="s">
        <v>33</v>
      </c>
    </row>
    <row r="220" spans="1:23" x14ac:dyDescent="0.25">
      <c r="A220">
        <v>2018</v>
      </c>
      <c r="B220">
        <v>2</v>
      </c>
      <c r="C220">
        <v>0</v>
      </c>
      <c r="D220">
        <v>0</v>
      </c>
      <c r="G220">
        <v>20070</v>
      </c>
      <c r="H220" s="3" t="s">
        <v>46</v>
      </c>
      <c r="I220">
        <v>0</v>
      </c>
      <c r="J220" s="3" t="s">
        <v>23</v>
      </c>
      <c r="K220" s="3" t="s">
        <v>23</v>
      </c>
      <c r="L220" s="3" t="s">
        <v>24</v>
      </c>
      <c r="M220" s="3" t="s">
        <v>25</v>
      </c>
      <c r="N220" s="3" t="s">
        <v>26</v>
      </c>
      <c r="O220" s="3" t="s">
        <v>27</v>
      </c>
      <c r="P220">
        <v>924872</v>
      </c>
      <c r="Q220" s="3" t="s">
        <v>28</v>
      </c>
      <c r="R220" s="3" t="s">
        <v>29</v>
      </c>
      <c r="S220" s="3" t="s">
        <v>30</v>
      </c>
      <c r="U220" s="3" t="s">
        <v>31</v>
      </c>
      <c r="V220" s="3" t="s">
        <v>32</v>
      </c>
      <c r="W220" s="3" t="s">
        <v>33</v>
      </c>
    </row>
    <row r="221" spans="1:23" x14ac:dyDescent="0.25">
      <c r="A221">
        <v>2018</v>
      </c>
      <c r="B221">
        <v>4</v>
      </c>
      <c r="C221">
        <v>0</v>
      </c>
      <c r="D221">
        <v>0</v>
      </c>
      <c r="G221">
        <v>20070</v>
      </c>
      <c r="H221" s="3" t="s">
        <v>46</v>
      </c>
      <c r="I221">
        <v>0</v>
      </c>
      <c r="J221" s="3" t="s">
        <v>23</v>
      </c>
      <c r="K221" s="3" t="s">
        <v>23</v>
      </c>
      <c r="L221" s="3" t="s">
        <v>24</v>
      </c>
      <c r="M221" s="3" t="s">
        <v>25</v>
      </c>
      <c r="N221" s="3" t="s">
        <v>26</v>
      </c>
      <c r="O221" s="3" t="s">
        <v>27</v>
      </c>
      <c r="P221">
        <v>731825</v>
      </c>
      <c r="Q221" s="3" t="s">
        <v>28</v>
      </c>
      <c r="R221" s="3" t="s">
        <v>29</v>
      </c>
      <c r="S221" s="3" t="s">
        <v>30</v>
      </c>
      <c r="U221" s="3" t="s">
        <v>31</v>
      </c>
      <c r="V221" s="3" t="s">
        <v>32</v>
      </c>
      <c r="W221" s="3" t="s">
        <v>33</v>
      </c>
    </row>
    <row r="222" spans="1:23" x14ac:dyDescent="0.25">
      <c r="A222">
        <v>2019</v>
      </c>
      <c r="B222">
        <v>3</v>
      </c>
      <c r="C222">
        <v>0</v>
      </c>
      <c r="D222">
        <v>0</v>
      </c>
      <c r="G222">
        <v>20070</v>
      </c>
      <c r="H222" s="3" t="s">
        <v>46</v>
      </c>
      <c r="I222">
        <v>0</v>
      </c>
      <c r="J222" s="3" t="s">
        <v>23</v>
      </c>
      <c r="K222" s="3" t="s">
        <v>23</v>
      </c>
      <c r="L222" s="3" t="s">
        <v>24</v>
      </c>
      <c r="M222" s="3" t="s">
        <v>25</v>
      </c>
      <c r="N222" s="3" t="s">
        <v>26</v>
      </c>
      <c r="O222" s="3" t="s">
        <v>27</v>
      </c>
      <c r="P222">
        <v>1012307</v>
      </c>
      <c r="Q222" s="3" t="s">
        <v>28</v>
      </c>
      <c r="R222" s="3" t="s">
        <v>29</v>
      </c>
      <c r="S222" s="3" t="s">
        <v>30</v>
      </c>
      <c r="U222" s="3" t="s">
        <v>31</v>
      </c>
      <c r="V222" s="3" t="s">
        <v>32</v>
      </c>
      <c r="W222" s="3" t="s">
        <v>33</v>
      </c>
    </row>
    <row r="223" spans="1:23" x14ac:dyDescent="0.25">
      <c r="A223">
        <v>2019</v>
      </c>
      <c r="B223">
        <v>4</v>
      </c>
      <c r="C223">
        <v>0</v>
      </c>
      <c r="D223">
        <v>0</v>
      </c>
      <c r="G223">
        <v>20070</v>
      </c>
      <c r="H223" s="3" t="s">
        <v>46</v>
      </c>
      <c r="I223">
        <v>0</v>
      </c>
      <c r="J223" s="3" t="s">
        <v>23</v>
      </c>
      <c r="K223" s="3" t="s">
        <v>23</v>
      </c>
      <c r="L223" s="3" t="s">
        <v>24</v>
      </c>
      <c r="M223" s="3" t="s">
        <v>25</v>
      </c>
      <c r="N223" s="3" t="s">
        <v>26</v>
      </c>
      <c r="O223" s="3" t="s">
        <v>27</v>
      </c>
      <c r="P223">
        <v>958119</v>
      </c>
      <c r="Q223" s="3" t="s">
        <v>28</v>
      </c>
      <c r="R223" s="3" t="s">
        <v>29</v>
      </c>
      <c r="S223" s="3" t="s">
        <v>30</v>
      </c>
      <c r="U223" s="3" t="s">
        <v>31</v>
      </c>
      <c r="V223" s="3" t="s">
        <v>32</v>
      </c>
      <c r="W223" s="3" t="s">
        <v>33</v>
      </c>
    </row>
    <row r="224" spans="1:23" x14ac:dyDescent="0.25">
      <c r="A224">
        <v>2019</v>
      </c>
      <c r="B224">
        <v>8</v>
      </c>
      <c r="C224">
        <v>0</v>
      </c>
      <c r="D224">
        <v>0</v>
      </c>
      <c r="G224">
        <v>20070</v>
      </c>
      <c r="H224" s="3" t="s">
        <v>46</v>
      </c>
      <c r="I224">
        <v>0</v>
      </c>
      <c r="J224" s="3" t="s">
        <v>23</v>
      </c>
      <c r="K224" s="3" t="s">
        <v>23</v>
      </c>
      <c r="L224" s="3" t="s">
        <v>24</v>
      </c>
      <c r="M224" s="3" t="s">
        <v>25</v>
      </c>
      <c r="N224" s="3" t="s">
        <v>26</v>
      </c>
      <c r="O224" s="3" t="s">
        <v>27</v>
      </c>
      <c r="P224">
        <v>1006802</v>
      </c>
      <c r="Q224" s="3" t="s">
        <v>28</v>
      </c>
      <c r="R224" s="3" t="s">
        <v>29</v>
      </c>
      <c r="S224" s="3" t="s">
        <v>30</v>
      </c>
      <c r="U224" s="3" t="s">
        <v>31</v>
      </c>
      <c r="V224" s="3" t="s">
        <v>32</v>
      </c>
      <c r="W224" s="3" t="s">
        <v>33</v>
      </c>
    </row>
    <row r="225" spans="1:23" x14ac:dyDescent="0.25">
      <c r="A225">
        <v>2019</v>
      </c>
      <c r="B225">
        <v>9</v>
      </c>
      <c r="C225">
        <v>0</v>
      </c>
      <c r="D225">
        <v>0</v>
      </c>
      <c r="G225">
        <v>20070</v>
      </c>
      <c r="H225" s="3" t="s">
        <v>46</v>
      </c>
      <c r="I225">
        <v>0</v>
      </c>
      <c r="J225" s="3" t="s">
        <v>23</v>
      </c>
      <c r="K225" s="3" t="s">
        <v>23</v>
      </c>
      <c r="L225" s="3" t="s">
        <v>24</v>
      </c>
      <c r="M225" s="3" t="s">
        <v>25</v>
      </c>
      <c r="N225" s="3" t="s">
        <v>26</v>
      </c>
      <c r="O225" s="3" t="s">
        <v>27</v>
      </c>
      <c r="P225">
        <v>990826</v>
      </c>
      <c r="Q225" s="3" t="s">
        <v>28</v>
      </c>
      <c r="R225" s="3" t="s">
        <v>29</v>
      </c>
      <c r="S225" s="3" t="s">
        <v>30</v>
      </c>
      <c r="U225" s="3" t="s">
        <v>31</v>
      </c>
      <c r="V225" s="3" t="s">
        <v>32</v>
      </c>
      <c r="W225" s="3" t="s">
        <v>33</v>
      </c>
    </row>
    <row r="226" spans="1:23" x14ac:dyDescent="0.25">
      <c r="A226">
        <v>2019</v>
      </c>
      <c r="B226">
        <v>12</v>
      </c>
      <c r="C226">
        <v>0</v>
      </c>
      <c r="D226">
        <v>0</v>
      </c>
      <c r="G226">
        <v>20070</v>
      </c>
      <c r="H226" s="3" t="s">
        <v>46</v>
      </c>
      <c r="I226">
        <v>0</v>
      </c>
      <c r="J226" s="3" t="s">
        <v>23</v>
      </c>
      <c r="K226" s="3" t="s">
        <v>23</v>
      </c>
      <c r="L226" s="3" t="s">
        <v>24</v>
      </c>
      <c r="M226" s="3" t="s">
        <v>25</v>
      </c>
      <c r="N226" s="3" t="s">
        <v>26</v>
      </c>
      <c r="O226" s="3" t="s">
        <v>27</v>
      </c>
      <c r="P226">
        <v>993417</v>
      </c>
      <c r="Q226" s="3" t="s">
        <v>28</v>
      </c>
      <c r="R226" s="3" t="s">
        <v>29</v>
      </c>
      <c r="S226" s="3" t="s">
        <v>30</v>
      </c>
      <c r="U226" s="3" t="s">
        <v>31</v>
      </c>
      <c r="V226" s="3" t="s">
        <v>32</v>
      </c>
      <c r="W226" s="3" t="s">
        <v>33</v>
      </c>
    </row>
    <row r="227" spans="1:23" x14ac:dyDescent="0.25">
      <c r="A227">
        <v>2019</v>
      </c>
      <c r="B227">
        <v>10</v>
      </c>
      <c r="C227">
        <v>0</v>
      </c>
      <c r="D227">
        <v>0</v>
      </c>
      <c r="G227">
        <v>20070</v>
      </c>
      <c r="H227" s="3" t="s">
        <v>46</v>
      </c>
      <c r="I227">
        <v>0</v>
      </c>
      <c r="J227" s="3" t="s">
        <v>23</v>
      </c>
      <c r="K227" s="3" t="s">
        <v>23</v>
      </c>
      <c r="L227" s="3" t="s">
        <v>24</v>
      </c>
      <c r="M227" s="3" t="s">
        <v>25</v>
      </c>
      <c r="N227" s="3" t="s">
        <v>26</v>
      </c>
      <c r="O227" s="3" t="s">
        <v>27</v>
      </c>
      <c r="P227">
        <v>1053758</v>
      </c>
      <c r="Q227" s="3" t="s">
        <v>28</v>
      </c>
      <c r="R227" s="3" t="s">
        <v>29</v>
      </c>
      <c r="S227" s="3" t="s">
        <v>30</v>
      </c>
      <c r="U227" s="3" t="s">
        <v>31</v>
      </c>
      <c r="V227" s="3" t="s">
        <v>32</v>
      </c>
      <c r="W227" s="3" t="s">
        <v>33</v>
      </c>
    </row>
    <row r="228" spans="1:23" x14ac:dyDescent="0.25">
      <c r="A228">
        <v>2019</v>
      </c>
      <c r="B228">
        <v>11</v>
      </c>
      <c r="C228">
        <v>0</v>
      </c>
      <c r="D228">
        <v>0</v>
      </c>
      <c r="G228">
        <v>20070</v>
      </c>
      <c r="H228" s="3" t="s">
        <v>46</v>
      </c>
      <c r="I228">
        <v>0</v>
      </c>
      <c r="J228" s="3" t="s">
        <v>23</v>
      </c>
      <c r="K228" s="3" t="s">
        <v>23</v>
      </c>
      <c r="L228" s="3" t="s">
        <v>24</v>
      </c>
      <c r="M228" s="3" t="s">
        <v>25</v>
      </c>
      <c r="N228" s="3" t="s">
        <v>26</v>
      </c>
      <c r="O228" s="3" t="s">
        <v>27</v>
      </c>
      <c r="P228">
        <v>999515</v>
      </c>
      <c r="Q228" s="3" t="s">
        <v>28</v>
      </c>
      <c r="R228" s="3" t="s">
        <v>29</v>
      </c>
      <c r="S228" s="3" t="s">
        <v>30</v>
      </c>
      <c r="U228" s="3" t="s">
        <v>31</v>
      </c>
      <c r="V228" s="3" t="s">
        <v>32</v>
      </c>
      <c r="W228" s="3" t="s">
        <v>33</v>
      </c>
    </row>
    <row r="229" spans="1:23" x14ac:dyDescent="0.25">
      <c r="A229">
        <v>2021</v>
      </c>
      <c r="B229">
        <v>1</v>
      </c>
      <c r="C229">
        <v>0</v>
      </c>
      <c r="D229">
        <v>0</v>
      </c>
      <c r="G229">
        <v>20070</v>
      </c>
      <c r="H229" s="3" t="s">
        <v>46</v>
      </c>
      <c r="I229">
        <v>0</v>
      </c>
      <c r="J229" s="3" t="s">
        <v>23</v>
      </c>
      <c r="K229" s="3" t="s">
        <v>23</v>
      </c>
      <c r="L229" s="3" t="s">
        <v>34</v>
      </c>
      <c r="M229" s="3" t="s">
        <v>25</v>
      </c>
      <c r="N229" s="3" t="s">
        <v>26</v>
      </c>
      <c r="O229" s="3" t="s">
        <v>27</v>
      </c>
      <c r="P229">
        <v>18042</v>
      </c>
      <c r="Q229" s="3" t="s">
        <v>28</v>
      </c>
      <c r="R229" s="3" t="s">
        <v>35</v>
      </c>
      <c r="S229" s="3" t="s">
        <v>30</v>
      </c>
      <c r="U229" s="3" t="s">
        <v>31</v>
      </c>
      <c r="V229" s="3" t="s">
        <v>32</v>
      </c>
      <c r="W229" s="3" t="s">
        <v>36</v>
      </c>
    </row>
    <row r="230" spans="1:23" x14ac:dyDescent="0.25">
      <c r="A230">
        <v>2019</v>
      </c>
      <c r="B230">
        <v>11</v>
      </c>
      <c r="C230">
        <v>0</v>
      </c>
      <c r="D230">
        <v>0</v>
      </c>
      <c r="G230">
        <v>20070</v>
      </c>
      <c r="H230" s="3" t="s">
        <v>46</v>
      </c>
      <c r="I230">
        <v>0</v>
      </c>
      <c r="J230" s="3" t="s">
        <v>23</v>
      </c>
      <c r="K230" s="3" t="s">
        <v>23</v>
      </c>
      <c r="L230" s="3" t="s">
        <v>34</v>
      </c>
      <c r="M230" s="3" t="s">
        <v>25</v>
      </c>
      <c r="N230" s="3" t="s">
        <v>26</v>
      </c>
      <c r="O230" s="3" t="s">
        <v>27</v>
      </c>
      <c r="P230">
        <v>19003</v>
      </c>
      <c r="Q230" s="3" t="s">
        <v>28</v>
      </c>
      <c r="R230" s="3" t="s">
        <v>35</v>
      </c>
      <c r="S230" s="3" t="s">
        <v>30</v>
      </c>
      <c r="U230" s="3" t="s">
        <v>31</v>
      </c>
      <c r="V230" s="3" t="s">
        <v>32</v>
      </c>
      <c r="W230" s="3" t="s">
        <v>36</v>
      </c>
    </row>
    <row r="231" spans="1:23" x14ac:dyDescent="0.25">
      <c r="A231">
        <v>2019</v>
      </c>
      <c r="B231">
        <v>10</v>
      </c>
      <c r="C231">
        <v>0</v>
      </c>
      <c r="D231">
        <v>0</v>
      </c>
      <c r="G231">
        <v>20070</v>
      </c>
      <c r="H231" s="3" t="s">
        <v>46</v>
      </c>
      <c r="I231">
        <v>0</v>
      </c>
      <c r="J231" s="3" t="s">
        <v>23</v>
      </c>
      <c r="K231" s="3" t="s">
        <v>23</v>
      </c>
      <c r="L231" s="3" t="s">
        <v>34</v>
      </c>
      <c r="M231" s="3" t="s">
        <v>25</v>
      </c>
      <c r="N231" s="3" t="s">
        <v>26</v>
      </c>
      <c r="O231" s="3" t="s">
        <v>27</v>
      </c>
      <c r="P231">
        <v>20274</v>
      </c>
      <c r="Q231" s="3" t="s">
        <v>28</v>
      </c>
      <c r="R231" s="3" t="s">
        <v>35</v>
      </c>
      <c r="S231" s="3" t="s">
        <v>30</v>
      </c>
      <c r="U231" s="3" t="s">
        <v>31</v>
      </c>
      <c r="V231" s="3" t="s">
        <v>32</v>
      </c>
      <c r="W231" s="3" t="s">
        <v>36</v>
      </c>
    </row>
    <row r="232" spans="1:23" x14ac:dyDescent="0.25">
      <c r="A232">
        <v>2019</v>
      </c>
      <c r="B232">
        <v>9</v>
      </c>
      <c r="C232">
        <v>0</v>
      </c>
      <c r="D232">
        <v>0</v>
      </c>
      <c r="G232">
        <v>20070</v>
      </c>
      <c r="H232" s="3" t="s">
        <v>46</v>
      </c>
      <c r="I232">
        <v>0</v>
      </c>
      <c r="J232" s="3" t="s">
        <v>23</v>
      </c>
      <c r="K232" s="3" t="s">
        <v>23</v>
      </c>
      <c r="L232" s="3" t="s">
        <v>34</v>
      </c>
      <c r="M232" s="3" t="s">
        <v>25</v>
      </c>
      <c r="N232" s="3" t="s">
        <v>26</v>
      </c>
      <c r="O232" s="3" t="s">
        <v>27</v>
      </c>
      <c r="P232">
        <v>18879</v>
      </c>
      <c r="Q232" s="3" t="s">
        <v>28</v>
      </c>
      <c r="R232" s="3" t="s">
        <v>35</v>
      </c>
      <c r="S232" s="3" t="s">
        <v>30</v>
      </c>
      <c r="U232" s="3" t="s">
        <v>31</v>
      </c>
      <c r="V232" s="3" t="s">
        <v>32</v>
      </c>
      <c r="W232" s="3" t="s">
        <v>36</v>
      </c>
    </row>
    <row r="233" spans="1:23" x14ac:dyDescent="0.25">
      <c r="A233">
        <v>2019</v>
      </c>
      <c r="B233">
        <v>12</v>
      </c>
      <c r="C233">
        <v>0</v>
      </c>
      <c r="D233">
        <v>0</v>
      </c>
      <c r="G233">
        <v>20070</v>
      </c>
      <c r="H233" s="3" t="s">
        <v>46</v>
      </c>
      <c r="I233">
        <v>0</v>
      </c>
      <c r="J233" s="3" t="s">
        <v>23</v>
      </c>
      <c r="K233" s="3" t="s">
        <v>23</v>
      </c>
      <c r="L233" s="3" t="s">
        <v>34</v>
      </c>
      <c r="M233" s="3" t="s">
        <v>25</v>
      </c>
      <c r="N233" s="3" t="s">
        <v>26</v>
      </c>
      <c r="O233" s="3" t="s">
        <v>27</v>
      </c>
      <c r="P233">
        <v>20181</v>
      </c>
      <c r="Q233" s="3" t="s">
        <v>28</v>
      </c>
      <c r="R233" s="3" t="s">
        <v>35</v>
      </c>
      <c r="S233" s="3" t="s">
        <v>30</v>
      </c>
      <c r="U233" s="3" t="s">
        <v>31</v>
      </c>
      <c r="V233" s="3" t="s">
        <v>32</v>
      </c>
      <c r="W233" s="3" t="s">
        <v>36</v>
      </c>
    </row>
    <row r="234" spans="1:23" x14ac:dyDescent="0.25">
      <c r="A234">
        <v>2019</v>
      </c>
      <c r="B234">
        <v>8</v>
      </c>
      <c r="C234">
        <v>0</v>
      </c>
      <c r="D234">
        <v>0</v>
      </c>
      <c r="G234">
        <v>20070</v>
      </c>
      <c r="H234" s="3" t="s">
        <v>46</v>
      </c>
      <c r="I234">
        <v>0</v>
      </c>
      <c r="J234" s="3" t="s">
        <v>23</v>
      </c>
      <c r="K234" s="3" t="s">
        <v>23</v>
      </c>
      <c r="L234" s="3" t="s">
        <v>34</v>
      </c>
      <c r="M234" s="3" t="s">
        <v>25</v>
      </c>
      <c r="N234" s="3" t="s">
        <v>26</v>
      </c>
      <c r="O234" s="3" t="s">
        <v>27</v>
      </c>
      <c r="P234">
        <v>21096</v>
      </c>
      <c r="Q234" s="3" t="s">
        <v>28</v>
      </c>
      <c r="R234" s="3" t="s">
        <v>35</v>
      </c>
      <c r="S234" s="3" t="s">
        <v>30</v>
      </c>
      <c r="U234" s="3" t="s">
        <v>31</v>
      </c>
      <c r="V234" s="3" t="s">
        <v>32</v>
      </c>
      <c r="W234" s="3" t="s">
        <v>36</v>
      </c>
    </row>
    <row r="235" spans="1:23" x14ac:dyDescent="0.25">
      <c r="A235">
        <v>2019</v>
      </c>
      <c r="B235">
        <v>4</v>
      </c>
      <c r="C235">
        <v>0</v>
      </c>
      <c r="D235">
        <v>0</v>
      </c>
      <c r="G235">
        <v>20070</v>
      </c>
      <c r="H235" s="3" t="s">
        <v>46</v>
      </c>
      <c r="I235">
        <v>0</v>
      </c>
      <c r="J235" s="3" t="s">
        <v>23</v>
      </c>
      <c r="K235" s="3" t="s">
        <v>23</v>
      </c>
      <c r="L235" s="3" t="s">
        <v>34</v>
      </c>
      <c r="M235" s="3" t="s">
        <v>25</v>
      </c>
      <c r="N235" s="3" t="s">
        <v>26</v>
      </c>
      <c r="O235" s="3" t="s">
        <v>27</v>
      </c>
      <c r="P235">
        <v>22382</v>
      </c>
      <c r="Q235" s="3" t="s">
        <v>28</v>
      </c>
      <c r="R235" s="3" t="s">
        <v>35</v>
      </c>
      <c r="S235" s="3" t="s">
        <v>30</v>
      </c>
      <c r="U235" s="3" t="s">
        <v>31</v>
      </c>
      <c r="V235" s="3" t="s">
        <v>32</v>
      </c>
      <c r="W235" s="3" t="s">
        <v>36</v>
      </c>
    </row>
    <row r="236" spans="1:23" x14ac:dyDescent="0.25">
      <c r="A236">
        <v>2018</v>
      </c>
      <c r="B236">
        <v>4</v>
      </c>
      <c r="C236">
        <v>0</v>
      </c>
      <c r="D236">
        <v>0</v>
      </c>
      <c r="G236">
        <v>20070</v>
      </c>
      <c r="H236" s="3" t="s">
        <v>46</v>
      </c>
      <c r="I236">
        <v>0</v>
      </c>
      <c r="J236" s="3" t="s">
        <v>23</v>
      </c>
      <c r="K236" s="3" t="s">
        <v>23</v>
      </c>
      <c r="L236" s="3" t="s">
        <v>34</v>
      </c>
      <c r="M236" s="3" t="s">
        <v>25</v>
      </c>
      <c r="N236" s="3" t="s">
        <v>26</v>
      </c>
      <c r="O236" s="3" t="s">
        <v>27</v>
      </c>
      <c r="P236">
        <v>16449</v>
      </c>
      <c r="Q236" s="3" t="s">
        <v>28</v>
      </c>
      <c r="R236" s="3" t="s">
        <v>35</v>
      </c>
      <c r="S236" s="3" t="s">
        <v>30</v>
      </c>
      <c r="U236" s="3" t="s">
        <v>31</v>
      </c>
      <c r="V236" s="3" t="s">
        <v>32</v>
      </c>
      <c r="W236" s="3" t="s">
        <v>36</v>
      </c>
    </row>
    <row r="237" spans="1:23" x14ac:dyDescent="0.25">
      <c r="A237">
        <v>2018</v>
      </c>
      <c r="B237">
        <v>5</v>
      </c>
      <c r="C237">
        <v>0</v>
      </c>
      <c r="D237">
        <v>0</v>
      </c>
      <c r="G237">
        <v>20070</v>
      </c>
      <c r="H237" s="3" t="s">
        <v>46</v>
      </c>
      <c r="I237">
        <v>0</v>
      </c>
      <c r="J237" s="3" t="s">
        <v>23</v>
      </c>
      <c r="K237" s="3" t="s">
        <v>23</v>
      </c>
      <c r="L237" s="3" t="s">
        <v>34</v>
      </c>
      <c r="M237" s="3" t="s">
        <v>25</v>
      </c>
      <c r="N237" s="3" t="s">
        <v>26</v>
      </c>
      <c r="O237" s="3" t="s">
        <v>27</v>
      </c>
      <c r="P237">
        <v>18913</v>
      </c>
      <c r="Q237" s="3" t="s">
        <v>28</v>
      </c>
      <c r="R237" s="3" t="s">
        <v>35</v>
      </c>
      <c r="S237" s="3" t="s">
        <v>30</v>
      </c>
      <c r="U237" s="3" t="s">
        <v>31</v>
      </c>
      <c r="V237" s="3" t="s">
        <v>32</v>
      </c>
      <c r="W237" s="3" t="s">
        <v>36</v>
      </c>
    </row>
    <row r="238" spans="1:23" x14ac:dyDescent="0.25">
      <c r="A238">
        <v>2018</v>
      </c>
      <c r="B238">
        <v>11</v>
      </c>
      <c r="C238">
        <v>0</v>
      </c>
      <c r="D238">
        <v>0</v>
      </c>
      <c r="G238">
        <v>20070</v>
      </c>
      <c r="H238" s="3" t="s">
        <v>46</v>
      </c>
      <c r="I238">
        <v>0</v>
      </c>
      <c r="J238" s="3" t="s">
        <v>23</v>
      </c>
      <c r="K238" s="3" t="s">
        <v>23</v>
      </c>
      <c r="L238" s="3" t="s">
        <v>34</v>
      </c>
      <c r="M238" s="3" t="s">
        <v>25</v>
      </c>
      <c r="N238" s="3" t="s">
        <v>26</v>
      </c>
      <c r="O238" s="3" t="s">
        <v>27</v>
      </c>
      <c r="P238">
        <v>26983.427734000001</v>
      </c>
      <c r="Q238" s="3" t="s">
        <v>28</v>
      </c>
      <c r="R238" s="3" t="s">
        <v>35</v>
      </c>
      <c r="S238" s="3" t="s">
        <v>30</v>
      </c>
      <c r="U238" s="3" t="s">
        <v>31</v>
      </c>
      <c r="V238" s="3" t="s">
        <v>32</v>
      </c>
      <c r="W238" s="3" t="s">
        <v>36</v>
      </c>
    </row>
    <row r="239" spans="1:23" x14ac:dyDescent="0.25">
      <c r="A239">
        <v>2019</v>
      </c>
      <c r="B239">
        <v>5</v>
      </c>
      <c r="C239">
        <v>0</v>
      </c>
      <c r="D239">
        <v>0</v>
      </c>
      <c r="G239">
        <v>20070</v>
      </c>
      <c r="H239" s="3" t="s">
        <v>46</v>
      </c>
      <c r="I239">
        <v>0</v>
      </c>
      <c r="J239" s="3" t="s">
        <v>23</v>
      </c>
      <c r="K239" s="3" t="s">
        <v>23</v>
      </c>
      <c r="L239" s="3" t="s">
        <v>34</v>
      </c>
      <c r="M239" s="3" t="s">
        <v>25</v>
      </c>
      <c r="N239" s="3" t="s">
        <v>26</v>
      </c>
      <c r="O239" s="3" t="s">
        <v>27</v>
      </c>
      <c r="P239">
        <v>25606</v>
      </c>
      <c r="Q239" s="3" t="s">
        <v>28</v>
      </c>
      <c r="R239" s="3" t="s">
        <v>35</v>
      </c>
      <c r="S239" s="3" t="s">
        <v>30</v>
      </c>
      <c r="U239" s="3" t="s">
        <v>31</v>
      </c>
      <c r="V239" s="3" t="s">
        <v>32</v>
      </c>
      <c r="W239" s="3" t="s">
        <v>36</v>
      </c>
    </row>
    <row r="240" spans="1:23" x14ac:dyDescent="0.25">
      <c r="A240">
        <v>2019</v>
      </c>
      <c r="B240">
        <v>3</v>
      </c>
      <c r="C240">
        <v>0</v>
      </c>
      <c r="D240">
        <v>0</v>
      </c>
      <c r="G240">
        <v>20070</v>
      </c>
      <c r="H240" s="3" t="s">
        <v>46</v>
      </c>
      <c r="I240">
        <v>0</v>
      </c>
      <c r="J240" s="3" t="s">
        <v>23</v>
      </c>
      <c r="K240" s="3" t="s">
        <v>23</v>
      </c>
      <c r="L240" s="3" t="s">
        <v>34</v>
      </c>
      <c r="M240" s="3" t="s">
        <v>25</v>
      </c>
      <c r="N240" s="3" t="s">
        <v>26</v>
      </c>
      <c r="O240" s="3" t="s">
        <v>27</v>
      </c>
      <c r="P240">
        <v>22227</v>
      </c>
      <c r="Q240" s="3" t="s">
        <v>28</v>
      </c>
      <c r="R240" s="3" t="s">
        <v>35</v>
      </c>
      <c r="S240" s="3" t="s">
        <v>30</v>
      </c>
      <c r="U240" s="3" t="s">
        <v>31</v>
      </c>
      <c r="V240" s="3" t="s">
        <v>32</v>
      </c>
      <c r="W240" s="3" t="s">
        <v>36</v>
      </c>
    </row>
    <row r="241" spans="1:23" x14ac:dyDescent="0.25">
      <c r="A241">
        <v>2018</v>
      </c>
      <c r="B241">
        <v>3</v>
      </c>
      <c r="C241">
        <v>0</v>
      </c>
      <c r="D241">
        <v>0</v>
      </c>
      <c r="G241">
        <v>20070</v>
      </c>
      <c r="H241" s="3" t="s">
        <v>46</v>
      </c>
      <c r="I241">
        <v>0</v>
      </c>
      <c r="J241" s="3" t="s">
        <v>23</v>
      </c>
      <c r="K241" s="3" t="s">
        <v>23</v>
      </c>
      <c r="L241" s="3" t="s">
        <v>34</v>
      </c>
      <c r="M241" s="3" t="s">
        <v>25</v>
      </c>
      <c r="N241" s="3" t="s">
        <v>26</v>
      </c>
      <c r="O241" s="3" t="s">
        <v>27</v>
      </c>
      <c r="P241">
        <v>22240</v>
      </c>
      <c r="Q241" s="3" t="s">
        <v>28</v>
      </c>
      <c r="R241" s="3" t="s">
        <v>35</v>
      </c>
      <c r="S241" s="3" t="s">
        <v>30</v>
      </c>
      <c r="U241" s="3" t="s">
        <v>31</v>
      </c>
      <c r="V241" s="3" t="s">
        <v>32</v>
      </c>
      <c r="W241" s="3" t="s">
        <v>36</v>
      </c>
    </row>
    <row r="242" spans="1:23" x14ac:dyDescent="0.25">
      <c r="A242">
        <v>2016</v>
      </c>
      <c r="B242">
        <v>9</v>
      </c>
      <c r="C242">
        <v>0</v>
      </c>
      <c r="D242">
        <v>0</v>
      </c>
      <c r="G242">
        <v>20070</v>
      </c>
      <c r="H242" s="3" t="s">
        <v>46</v>
      </c>
      <c r="I242">
        <v>0</v>
      </c>
      <c r="J242" s="3" t="s">
        <v>23</v>
      </c>
      <c r="K242" s="3" t="s">
        <v>23</v>
      </c>
      <c r="L242" s="3" t="s">
        <v>34</v>
      </c>
      <c r="M242" s="3" t="s">
        <v>25</v>
      </c>
      <c r="N242" s="3" t="s">
        <v>26</v>
      </c>
      <c r="O242" s="3" t="s">
        <v>27</v>
      </c>
      <c r="P242">
        <v>19560</v>
      </c>
      <c r="Q242" s="3" t="s">
        <v>28</v>
      </c>
      <c r="R242" s="3" t="s">
        <v>35</v>
      </c>
      <c r="S242" s="3" t="s">
        <v>30</v>
      </c>
      <c r="U242" s="3" t="s">
        <v>31</v>
      </c>
      <c r="V242" s="3" t="s">
        <v>32</v>
      </c>
      <c r="W242" s="3" t="s">
        <v>36</v>
      </c>
    </row>
    <row r="243" spans="1:23" x14ac:dyDescent="0.25">
      <c r="A243">
        <v>2017</v>
      </c>
      <c r="B243">
        <v>11</v>
      </c>
      <c r="C243">
        <v>0</v>
      </c>
      <c r="D243">
        <v>0</v>
      </c>
      <c r="G243">
        <v>20070</v>
      </c>
      <c r="H243" s="3" t="s">
        <v>46</v>
      </c>
      <c r="I243">
        <v>0</v>
      </c>
      <c r="J243" s="3" t="s">
        <v>23</v>
      </c>
      <c r="K243" s="3" t="s">
        <v>23</v>
      </c>
      <c r="L243" s="3" t="s">
        <v>34</v>
      </c>
      <c r="M243" s="3" t="s">
        <v>25</v>
      </c>
      <c r="N243" s="3" t="s">
        <v>26</v>
      </c>
      <c r="O243" s="3" t="s">
        <v>27</v>
      </c>
      <c r="P243">
        <v>23410</v>
      </c>
      <c r="Q243" s="3" t="s">
        <v>28</v>
      </c>
      <c r="R243" s="3" t="s">
        <v>35</v>
      </c>
      <c r="S243" s="3" t="s">
        <v>30</v>
      </c>
      <c r="U243" s="3" t="s">
        <v>31</v>
      </c>
      <c r="V243" s="3" t="s">
        <v>32</v>
      </c>
      <c r="W243" s="3" t="s">
        <v>36</v>
      </c>
    </row>
    <row r="244" spans="1:23" x14ac:dyDescent="0.25">
      <c r="A244">
        <v>2016</v>
      </c>
      <c r="B244">
        <v>6</v>
      </c>
      <c r="C244">
        <v>0</v>
      </c>
      <c r="D244">
        <v>0</v>
      </c>
      <c r="G244">
        <v>20070</v>
      </c>
      <c r="H244" s="3" t="s">
        <v>46</v>
      </c>
      <c r="I244">
        <v>0</v>
      </c>
      <c r="J244" s="3" t="s">
        <v>23</v>
      </c>
      <c r="K244" s="3" t="s">
        <v>23</v>
      </c>
      <c r="L244" s="3" t="s">
        <v>34</v>
      </c>
      <c r="M244" s="3" t="s">
        <v>25</v>
      </c>
      <c r="N244" s="3" t="s">
        <v>26</v>
      </c>
      <c r="O244" s="3" t="s">
        <v>27</v>
      </c>
      <c r="P244">
        <v>22124</v>
      </c>
      <c r="Q244" s="3" t="s">
        <v>28</v>
      </c>
      <c r="R244" s="3" t="s">
        <v>35</v>
      </c>
      <c r="S244" s="3" t="s">
        <v>30</v>
      </c>
      <c r="U244" s="3" t="s">
        <v>31</v>
      </c>
      <c r="V244" s="3" t="s">
        <v>32</v>
      </c>
      <c r="W244" s="3" t="s">
        <v>36</v>
      </c>
    </row>
    <row r="245" spans="1:23" x14ac:dyDescent="0.25">
      <c r="A245">
        <v>2017</v>
      </c>
      <c r="B245">
        <v>5</v>
      </c>
      <c r="C245">
        <v>0</v>
      </c>
      <c r="D245">
        <v>0</v>
      </c>
      <c r="G245">
        <v>20070</v>
      </c>
      <c r="H245" s="3" t="s">
        <v>46</v>
      </c>
      <c r="I245">
        <v>0</v>
      </c>
      <c r="J245" s="3" t="s">
        <v>23</v>
      </c>
      <c r="K245" s="3" t="s">
        <v>23</v>
      </c>
      <c r="L245" s="3" t="s">
        <v>34</v>
      </c>
      <c r="M245" s="3" t="s">
        <v>25</v>
      </c>
      <c r="N245" s="3" t="s">
        <v>26</v>
      </c>
      <c r="O245" s="3" t="s">
        <v>27</v>
      </c>
      <c r="P245">
        <v>24273</v>
      </c>
      <c r="Q245" s="3" t="s">
        <v>28</v>
      </c>
      <c r="R245" s="3" t="s">
        <v>35</v>
      </c>
      <c r="S245" s="3" t="s">
        <v>30</v>
      </c>
      <c r="U245" s="3" t="s">
        <v>31</v>
      </c>
      <c r="V245" s="3" t="s">
        <v>32</v>
      </c>
      <c r="W245" s="3" t="s">
        <v>36</v>
      </c>
    </row>
    <row r="246" spans="1:23" x14ac:dyDescent="0.25">
      <c r="A246">
        <v>2017</v>
      </c>
      <c r="B246">
        <v>7</v>
      </c>
      <c r="C246">
        <v>0</v>
      </c>
      <c r="D246">
        <v>0</v>
      </c>
      <c r="G246">
        <v>20070</v>
      </c>
      <c r="H246" s="3" t="s">
        <v>46</v>
      </c>
      <c r="I246">
        <v>0</v>
      </c>
      <c r="J246" s="3" t="s">
        <v>23</v>
      </c>
      <c r="K246" s="3" t="s">
        <v>23</v>
      </c>
      <c r="L246" s="3" t="s">
        <v>34</v>
      </c>
      <c r="M246" s="3" t="s">
        <v>25</v>
      </c>
      <c r="N246" s="3" t="s">
        <v>26</v>
      </c>
      <c r="O246" s="3" t="s">
        <v>27</v>
      </c>
      <c r="P246">
        <v>27261</v>
      </c>
      <c r="Q246" s="3" t="s">
        <v>28</v>
      </c>
      <c r="R246" s="3" t="s">
        <v>35</v>
      </c>
      <c r="S246" s="3" t="s">
        <v>30</v>
      </c>
      <c r="U246" s="3" t="s">
        <v>31</v>
      </c>
      <c r="V246" s="3" t="s">
        <v>32</v>
      </c>
      <c r="W246" s="3" t="s">
        <v>36</v>
      </c>
    </row>
    <row r="247" spans="1:23" x14ac:dyDescent="0.25">
      <c r="A247">
        <v>2015</v>
      </c>
      <c r="B247">
        <v>10</v>
      </c>
      <c r="C247">
        <v>0</v>
      </c>
      <c r="D247">
        <v>0</v>
      </c>
      <c r="G247">
        <v>20070</v>
      </c>
      <c r="H247" s="3" t="s">
        <v>46</v>
      </c>
      <c r="I247">
        <v>0</v>
      </c>
      <c r="J247" s="3" t="s">
        <v>23</v>
      </c>
      <c r="K247" s="3" t="s">
        <v>23</v>
      </c>
      <c r="L247" s="3" t="s">
        <v>34</v>
      </c>
      <c r="M247" s="3" t="s">
        <v>25</v>
      </c>
      <c r="N247" s="3" t="s">
        <v>26</v>
      </c>
      <c r="O247" s="3" t="s">
        <v>27</v>
      </c>
      <c r="P247">
        <v>24057</v>
      </c>
      <c r="Q247" s="3" t="s">
        <v>28</v>
      </c>
      <c r="R247" s="3" t="s">
        <v>35</v>
      </c>
      <c r="S247" s="3" t="s">
        <v>30</v>
      </c>
      <c r="U247" s="3" t="s">
        <v>31</v>
      </c>
      <c r="V247" s="3" t="s">
        <v>32</v>
      </c>
      <c r="W247" s="3" t="s">
        <v>36</v>
      </c>
    </row>
    <row r="248" spans="1:23" x14ac:dyDescent="0.25">
      <c r="A248">
        <v>2017</v>
      </c>
      <c r="B248">
        <v>10</v>
      </c>
      <c r="C248">
        <v>0</v>
      </c>
      <c r="D248">
        <v>0</v>
      </c>
      <c r="G248">
        <v>20070</v>
      </c>
      <c r="H248" s="3" t="s">
        <v>46</v>
      </c>
      <c r="I248">
        <v>0</v>
      </c>
      <c r="J248" s="3" t="s">
        <v>23</v>
      </c>
      <c r="K248" s="3" t="s">
        <v>23</v>
      </c>
      <c r="L248" s="3" t="s">
        <v>34</v>
      </c>
      <c r="M248" s="3" t="s">
        <v>25</v>
      </c>
      <c r="N248" s="3" t="s">
        <v>26</v>
      </c>
      <c r="O248" s="3" t="s">
        <v>27</v>
      </c>
      <c r="P248">
        <v>26521</v>
      </c>
      <c r="Q248" s="3" t="s">
        <v>28</v>
      </c>
      <c r="R248" s="3" t="s">
        <v>35</v>
      </c>
      <c r="S248" s="3" t="s">
        <v>30</v>
      </c>
      <c r="U248" s="3" t="s">
        <v>31</v>
      </c>
      <c r="V248" s="3" t="s">
        <v>32</v>
      </c>
      <c r="W248" s="3" t="s">
        <v>36</v>
      </c>
    </row>
    <row r="249" spans="1:23" x14ac:dyDescent="0.25">
      <c r="A249">
        <v>2017</v>
      </c>
      <c r="B249">
        <v>4</v>
      </c>
      <c r="C249">
        <v>0</v>
      </c>
      <c r="D249">
        <v>0</v>
      </c>
      <c r="G249">
        <v>20070</v>
      </c>
      <c r="H249" s="3" t="s">
        <v>46</v>
      </c>
      <c r="I249">
        <v>0</v>
      </c>
      <c r="J249" s="3" t="s">
        <v>23</v>
      </c>
      <c r="K249" s="3" t="s">
        <v>23</v>
      </c>
      <c r="L249" s="3" t="s">
        <v>34</v>
      </c>
      <c r="M249" s="3" t="s">
        <v>25</v>
      </c>
      <c r="N249" s="3" t="s">
        <v>26</v>
      </c>
      <c r="O249" s="3" t="s">
        <v>27</v>
      </c>
      <c r="P249">
        <v>22702</v>
      </c>
      <c r="Q249" s="3" t="s">
        <v>28</v>
      </c>
      <c r="R249" s="3" t="s">
        <v>35</v>
      </c>
      <c r="S249" s="3" t="s">
        <v>30</v>
      </c>
      <c r="U249" s="3" t="s">
        <v>31</v>
      </c>
      <c r="V249" s="3" t="s">
        <v>32</v>
      </c>
      <c r="W249" s="3" t="s">
        <v>36</v>
      </c>
    </row>
    <row r="250" spans="1:23" x14ac:dyDescent="0.25">
      <c r="A250">
        <v>2016</v>
      </c>
      <c r="B250">
        <v>3</v>
      </c>
      <c r="C250">
        <v>0</v>
      </c>
      <c r="D250">
        <v>0</v>
      </c>
      <c r="G250">
        <v>20070</v>
      </c>
      <c r="H250" s="3" t="s">
        <v>46</v>
      </c>
      <c r="I250">
        <v>0</v>
      </c>
      <c r="J250" s="3" t="s">
        <v>23</v>
      </c>
      <c r="K250" s="3" t="s">
        <v>23</v>
      </c>
      <c r="L250" s="3" t="s">
        <v>34</v>
      </c>
      <c r="M250" s="3" t="s">
        <v>25</v>
      </c>
      <c r="N250" s="3" t="s">
        <v>26</v>
      </c>
      <c r="O250" s="3" t="s">
        <v>27</v>
      </c>
      <c r="P250">
        <v>18975</v>
      </c>
      <c r="Q250" s="3" t="s">
        <v>28</v>
      </c>
      <c r="R250" s="3" t="s">
        <v>35</v>
      </c>
      <c r="S250" s="3" t="s">
        <v>30</v>
      </c>
      <c r="U250" s="3" t="s">
        <v>31</v>
      </c>
      <c r="V250" s="3" t="s">
        <v>32</v>
      </c>
      <c r="W250" s="3" t="s">
        <v>36</v>
      </c>
    </row>
    <row r="251" spans="1:23" x14ac:dyDescent="0.25">
      <c r="A251">
        <v>2015</v>
      </c>
      <c r="B251">
        <v>3</v>
      </c>
      <c r="C251">
        <v>0</v>
      </c>
      <c r="D251">
        <v>0</v>
      </c>
      <c r="G251">
        <v>20070</v>
      </c>
      <c r="H251" s="3" t="s">
        <v>46</v>
      </c>
      <c r="I251">
        <v>0</v>
      </c>
      <c r="J251" s="3" t="s">
        <v>23</v>
      </c>
      <c r="K251" s="3" t="s">
        <v>23</v>
      </c>
      <c r="L251" s="3" t="s">
        <v>34</v>
      </c>
      <c r="M251" s="3" t="s">
        <v>25</v>
      </c>
      <c r="N251" s="3" t="s">
        <v>26</v>
      </c>
      <c r="O251" s="3" t="s">
        <v>27</v>
      </c>
      <c r="P251">
        <v>26121</v>
      </c>
      <c r="Q251" s="3" t="s">
        <v>28</v>
      </c>
      <c r="R251" s="3" t="s">
        <v>35</v>
      </c>
      <c r="S251" s="3" t="s">
        <v>30</v>
      </c>
      <c r="U251" s="3" t="s">
        <v>31</v>
      </c>
      <c r="V251" s="3" t="s">
        <v>32</v>
      </c>
      <c r="W251" s="3" t="s">
        <v>36</v>
      </c>
    </row>
    <row r="252" spans="1:23" x14ac:dyDescent="0.25">
      <c r="A252">
        <v>2015</v>
      </c>
      <c r="B252">
        <v>2</v>
      </c>
      <c r="C252">
        <v>0</v>
      </c>
      <c r="D252">
        <v>0</v>
      </c>
      <c r="G252">
        <v>20070</v>
      </c>
      <c r="H252" s="3" t="s">
        <v>46</v>
      </c>
      <c r="I252">
        <v>0</v>
      </c>
      <c r="J252" s="3" t="s">
        <v>23</v>
      </c>
      <c r="K252" s="3" t="s">
        <v>23</v>
      </c>
      <c r="L252" s="3" t="s">
        <v>34</v>
      </c>
      <c r="M252" s="3" t="s">
        <v>25</v>
      </c>
      <c r="N252" s="3" t="s">
        <v>26</v>
      </c>
      <c r="O252" s="3" t="s">
        <v>27</v>
      </c>
      <c r="P252">
        <v>23780</v>
      </c>
      <c r="Q252" s="3" t="s">
        <v>28</v>
      </c>
      <c r="R252" s="3" t="s">
        <v>35</v>
      </c>
      <c r="S252" s="3" t="s">
        <v>30</v>
      </c>
      <c r="U252" s="3" t="s">
        <v>31</v>
      </c>
      <c r="V252" s="3" t="s">
        <v>32</v>
      </c>
      <c r="W252" s="3" t="s">
        <v>36</v>
      </c>
    </row>
    <row r="253" spans="1:23" x14ac:dyDescent="0.25">
      <c r="A253">
        <v>2015</v>
      </c>
      <c r="B253">
        <v>7</v>
      </c>
      <c r="C253">
        <v>0</v>
      </c>
      <c r="D253">
        <v>0</v>
      </c>
      <c r="G253">
        <v>20070</v>
      </c>
      <c r="H253" s="3" t="s">
        <v>46</v>
      </c>
      <c r="I253">
        <v>0</v>
      </c>
      <c r="J253" s="3" t="s">
        <v>23</v>
      </c>
      <c r="K253" s="3" t="s">
        <v>23</v>
      </c>
      <c r="L253" s="3" t="s">
        <v>34</v>
      </c>
      <c r="M253" s="3" t="s">
        <v>25</v>
      </c>
      <c r="N253" s="3" t="s">
        <v>26</v>
      </c>
      <c r="O253" s="3" t="s">
        <v>27</v>
      </c>
      <c r="P253">
        <v>18389</v>
      </c>
      <c r="Q253" s="3" t="s">
        <v>28</v>
      </c>
      <c r="R253" s="3" t="s">
        <v>35</v>
      </c>
      <c r="S253" s="3" t="s">
        <v>30</v>
      </c>
      <c r="U253" s="3" t="s">
        <v>31</v>
      </c>
      <c r="V253" s="3" t="s">
        <v>32</v>
      </c>
      <c r="W253" s="3" t="s">
        <v>36</v>
      </c>
    </row>
    <row r="254" spans="1:23" x14ac:dyDescent="0.25">
      <c r="A254">
        <v>2020</v>
      </c>
      <c r="B254">
        <v>5</v>
      </c>
      <c r="C254">
        <v>0</v>
      </c>
      <c r="D254">
        <v>0</v>
      </c>
      <c r="G254">
        <v>20070</v>
      </c>
      <c r="H254" s="3" t="s">
        <v>46</v>
      </c>
      <c r="I254">
        <v>0</v>
      </c>
      <c r="J254" s="3" t="s">
        <v>23</v>
      </c>
      <c r="K254" s="3" t="s">
        <v>23</v>
      </c>
      <c r="L254" s="3" t="s">
        <v>34</v>
      </c>
      <c r="M254" s="3" t="s">
        <v>25</v>
      </c>
      <c r="N254" s="3" t="s">
        <v>26</v>
      </c>
      <c r="O254" s="3" t="s">
        <v>27</v>
      </c>
      <c r="P254">
        <v>21359</v>
      </c>
      <c r="Q254" s="3" t="s">
        <v>28</v>
      </c>
      <c r="R254" s="3" t="s">
        <v>35</v>
      </c>
      <c r="S254" s="3" t="s">
        <v>30</v>
      </c>
      <c r="U254" s="3" t="s">
        <v>31</v>
      </c>
      <c r="V254" s="3" t="s">
        <v>32</v>
      </c>
      <c r="W254" s="3" t="s">
        <v>36</v>
      </c>
    </row>
    <row r="255" spans="1:23" x14ac:dyDescent="0.25">
      <c r="A255">
        <v>2014</v>
      </c>
      <c r="B255">
        <v>10</v>
      </c>
      <c r="C255">
        <v>0</v>
      </c>
      <c r="D255">
        <v>0</v>
      </c>
      <c r="G255">
        <v>20070</v>
      </c>
      <c r="H255" s="3" t="s">
        <v>46</v>
      </c>
      <c r="I255">
        <v>0</v>
      </c>
      <c r="J255" s="3" t="s">
        <v>23</v>
      </c>
      <c r="K255" s="3" t="s">
        <v>23</v>
      </c>
      <c r="L255" s="3" t="s">
        <v>34</v>
      </c>
      <c r="M255" s="3" t="s">
        <v>25</v>
      </c>
      <c r="N255" s="3" t="s">
        <v>26</v>
      </c>
      <c r="O255" s="3" t="s">
        <v>27</v>
      </c>
      <c r="P255">
        <v>17589</v>
      </c>
      <c r="Q255" s="3" t="s">
        <v>28</v>
      </c>
      <c r="R255" s="3" t="s">
        <v>35</v>
      </c>
      <c r="S255" s="3" t="s">
        <v>30</v>
      </c>
      <c r="U255" s="3" t="s">
        <v>31</v>
      </c>
      <c r="V255" s="3" t="s">
        <v>32</v>
      </c>
      <c r="W255" s="3" t="s">
        <v>36</v>
      </c>
    </row>
    <row r="256" spans="1:23" x14ac:dyDescent="0.25">
      <c r="A256">
        <v>2014</v>
      </c>
      <c r="B256">
        <v>5</v>
      </c>
      <c r="C256">
        <v>0</v>
      </c>
      <c r="D256">
        <v>0</v>
      </c>
      <c r="G256">
        <v>20070</v>
      </c>
      <c r="H256" s="3" t="s">
        <v>46</v>
      </c>
      <c r="I256">
        <v>0</v>
      </c>
      <c r="J256" s="3" t="s">
        <v>23</v>
      </c>
      <c r="K256" s="3" t="s">
        <v>23</v>
      </c>
      <c r="L256" s="3" t="s">
        <v>34</v>
      </c>
      <c r="M256" s="3" t="s">
        <v>25</v>
      </c>
      <c r="N256" s="3" t="s">
        <v>26</v>
      </c>
      <c r="O256" s="3" t="s">
        <v>27</v>
      </c>
      <c r="P256">
        <v>26367</v>
      </c>
      <c r="Q256" s="3" t="s">
        <v>28</v>
      </c>
      <c r="R256" s="3" t="s">
        <v>35</v>
      </c>
      <c r="S256" s="3" t="s">
        <v>30</v>
      </c>
      <c r="U256" s="3" t="s">
        <v>31</v>
      </c>
      <c r="V256" s="3" t="s">
        <v>32</v>
      </c>
      <c r="W256" s="3" t="s">
        <v>36</v>
      </c>
    </row>
    <row r="257" spans="1:23" x14ac:dyDescent="0.25">
      <c r="A257">
        <v>2014</v>
      </c>
      <c r="B257">
        <v>6</v>
      </c>
      <c r="C257">
        <v>0</v>
      </c>
      <c r="D257">
        <v>0</v>
      </c>
      <c r="G257">
        <v>20070</v>
      </c>
      <c r="H257" s="3" t="s">
        <v>46</v>
      </c>
      <c r="I257">
        <v>0</v>
      </c>
      <c r="J257" s="3" t="s">
        <v>23</v>
      </c>
      <c r="K257" s="3" t="s">
        <v>23</v>
      </c>
      <c r="L257" s="3" t="s">
        <v>34</v>
      </c>
      <c r="M257" s="3" t="s">
        <v>25</v>
      </c>
      <c r="N257" s="3" t="s">
        <v>26</v>
      </c>
      <c r="O257" s="3" t="s">
        <v>27</v>
      </c>
      <c r="P257">
        <v>20761</v>
      </c>
      <c r="Q257" s="3" t="s">
        <v>28</v>
      </c>
      <c r="R257" s="3" t="s">
        <v>35</v>
      </c>
      <c r="S257" s="3" t="s">
        <v>30</v>
      </c>
      <c r="U257" s="3" t="s">
        <v>31</v>
      </c>
      <c r="V257" s="3" t="s">
        <v>32</v>
      </c>
      <c r="W257" s="3" t="s">
        <v>36</v>
      </c>
    </row>
    <row r="258" spans="1:23" x14ac:dyDescent="0.25">
      <c r="A258">
        <v>2016</v>
      </c>
      <c r="B258">
        <v>5</v>
      </c>
      <c r="C258">
        <v>0</v>
      </c>
      <c r="D258">
        <v>0</v>
      </c>
      <c r="G258">
        <v>20070</v>
      </c>
      <c r="H258" s="3" t="s">
        <v>46</v>
      </c>
      <c r="I258">
        <v>0</v>
      </c>
      <c r="J258" s="3" t="s">
        <v>23</v>
      </c>
      <c r="K258" s="3" t="s">
        <v>23</v>
      </c>
      <c r="L258" s="3" t="s">
        <v>34</v>
      </c>
      <c r="M258" s="3" t="s">
        <v>25</v>
      </c>
      <c r="N258" s="3" t="s">
        <v>26</v>
      </c>
      <c r="O258" s="3" t="s">
        <v>27</v>
      </c>
      <c r="P258">
        <v>26059</v>
      </c>
      <c r="Q258" s="3" t="s">
        <v>28</v>
      </c>
      <c r="R258" s="3" t="s">
        <v>35</v>
      </c>
      <c r="S258" s="3" t="s">
        <v>30</v>
      </c>
      <c r="U258" s="3" t="s">
        <v>31</v>
      </c>
      <c r="V258" s="3" t="s">
        <v>32</v>
      </c>
      <c r="W258" s="3" t="s">
        <v>36</v>
      </c>
    </row>
    <row r="259" spans="1:23" x14ac:dyDescent="0.25">
      <c r="A259">
        <v>2014</v>
      </c>
      <c r="B259">
        <v>11</v>
      </c>
      <c r="C259">
        <v>0</v>
      </c>
      <c r="D259">
        <v>0</v>
      </c>
      <c r="G259">
        <v>20070</v>
      </c>
      <c r="H259" s="3" t="s">
        <v>46</v>
      </c>
      <c r="I259">
        <v>0</v>
      </c>
      <c r="J259" s="3" t="s">
        <v>23</v>
      </c>
      <c r="K259" s="3" t="s">
        <v>23</v>
      </c>
      <c r="L259" s="3" t="s">
        <v>34</v>
      </c>
      <c r="M259" s="3" t="s">
        <v>25</v>
      </c>
      <c r="N259" s="3" t="s">
        <v>26</v>
      </c>
      <c r="O259" s="3" t="s">
        <v>27</v>
      </c>
      <c r="P259">
        <v>26429</v>
      </c>
      <c r="Q259" s="3" t="s">
        <v>28</v>
      </c>
      <c r="R259" s="3" t="s">
        <v>35</v>
      </c>
      <c r="S259" s="3" t="s">
        <v>30</v>
      </c>
      <c r="U259" s="3" t="s">
        <v>31</v>
      </c>
      <c r="V259" s="3" t="s">
        <v>32</v>
      </c>
      <c r="W259" s="3" t="s">
        <v>36</v>
      </c>
    </row>
    <row r="260" spans="1:23" x14ac:dyDescent="0.25">
      <c r="A260">
        <v>2013</v>
      </c>
      <c r="B260">
        <v>1</v>
      </c>
      <c r="C260">
        <v>0</v>
      </c>
      <c r="D260">
        <v>0</v>
      </c>
      <c r="G260">
        <v>20070</v>
      </c>
      <c r="H260" s="3" t="s">
        <v>46</v>
      </c>
      <c r="I260">
        <v>0</v>
      </c>
      <c r="J260" s="3" t="s">
        <v>23</v>
      </c>
      <c r="K260" s="3" t="s">
        <v>23</v>
      </c>
      <c r="L260" s="3" t="s">
        <v>34</v>
      </c>
      <c r="M260" s="3" t="s">
        <v>25</v>
      </c>
      <c r="N260" s="3" t="s">
        <v>26</v>
      </c>
      <c r="O260" s="3" t="s">
        <v>27</v>
      </c>
      <c r="P260">
        <v>17557.710938</v>
      </c>
      <c r="Q260" s="3" t="s">
        <v>28</v>
      </c>
      <c r="R260" s="3" t="s">
        <v>35</v>
      </c>
      <c r="S260" s="3" t="s">
        <v>30</v>
      </c>
      <c r="U260" s="3" t="s">
        <v>31</v>
      </c>
      <c r="V260" s="3" t="s">
        <v>32</v>
      </c>
      <c r="W260" s="3" t="s">
        <v>36</v>
      </c>
    </row>
    <row r="261" spans="1:23" x14ac:dyDescent="0.25">
      <c r="A261">
        <v>2018</v>
      </c>
      <c r="B261">
        <v>12</v>
      </c>
      <c r="C261">
        <v>0</v>
      </c>
      <c r="D261">
        <v>0</v>
      </c>
      <c r="G261">
        <v>20070</v>
      </c>
      <c r="H261" s="3" t="s">
        <v>46</v>
      </c>
      <c r="I261">
        <v>0</v>
      </c>
      <c r="J261" s="3" t="s">
        <v>23</v>
      </c>
      <c r="K261" s="3" t="s">
        <v>23</v>
      </c>
      <c r="L261" s="3" t="s">
        <v>34</v>
      </c>
      <c r="M261" s="3" t="s">
        <v>25</v>
      </c>
      <c r="N261" s="3" t="s">
        <v>26</v>
      </c>
      <c r="O261" s="3" t="s">
        <v>27</v>
      </c>
      <c r="P261">
        <v>27445</v>
      </c>
      <c r="Q261" s="3" t="s">
        <v>28</v>
      </c>
      <c r="R261" s="3" t="s">
        <v>35</v>
      </c>
      <c r="S261" s="3" t="s">
        <v>30</v>
      </c>
      <c r="U261" s="3" t="s">
        <v>31</v>
      </c>
      <c r="V261" s="3" t="s">
        <v>32</v>
      </c>
      <c r="W261" s="3" t="s">
        <v>36</v>
      </c>
    </row>
    <row r="262" spans="1:23" x14ac:dyDescent="0.25">
      <c r="A262">
        <v>2016</v>
      </c>
      <c r="B262">
        <v>8</v>
      </c>
      <c r="C262">
        <v>0</v>
      </c>
      <c r="D262">
        <v>0</v>
      </c>
      <c r="G262">
        <v>20070</v>
      </c>
      <c r="H262" s="3" t="s">
        <v>46</v>
      </c>
      <c r="I262">
        <v>0</v>
      </c>
      <c r="J262" s="3" t="s">
        <v>23</v>
      </c>
      <c r="K262" s="3" t="s">
        <v>23</v>
      </c>
      <c r="L262" s="3" t="s">
        <v>34</v>
      </c>
      <c r="M262" s="3" t="s">
        <v>25</v>
      </c>
      <c r="N262" s="3" t="s">
        <v>26</v>
      </c>
      <c r="O262" s="3" t="s">
        <v>27</v>
      </c>
      <c r="P262">
        <v>20230</v>
      </c>
      <c r="Q262" s="3" t="s">
        <v>28</v>
      </c>
      <c r="R262" s="3" t="s">
        <v>35</v>
      </c>
      <c r="S262" s="3" t="s">
        <v>30</v>
      </c>
      <c r="U262" s="3" t="s">
        <v>31</v>
      </c>
      <c r="V262" s="3" t="s">
        <v>32</v>
      </c>
      <c r="W262" s="3" t="s">
        <v>36</v>
      </c>
    </row>
    <row r="263" spans="1:23" x14ac:dyDescent="0.25">
      <c r="A263">
        <v>2013</v>
      </c>
      <c r="B263">
        <v>9</v>
      </c>
      <c r="C263">
        <v>0</v>
      </c>
      <c r="D263">
        <v>0</v>
      </c>
      <c r="G263">
        <v>20070</v>
      </c>
      <c r="H263" s="3" t="s">
        <v>46</v>
      </c>
      <c r="I263">
        <v>0</v>
      </c>
      <c r="J263" s="3" t="s">
        <v>23</v>
      </c>
      <c r="K263" s="3" t="s">
        <v>23</v>
      </c>
      <c r="L263" s="3" t="s">
        <v>34</v>
      </c>
      <c r="M263" s="3" t="s">
        <v>25</v>
      </c>
      <c r="N263" s="3" t="s">
        <v>26</v>
      </c>
      <c r="O263" s="3" t="s">
        <v>27</v>
      </c>
      <c r="P263">
        <v>22208.962890999999</v>
      </c>
      <c r="Q263" s="3" t="s">
        <v>28</v>
      </c>
      <c r="R263" s="3" t="s">
        <v>35</v>
      </c>
      <c r="S263" s="3" t="s">
        <v>30</v>
      </c>
      <c r="U263" s="3" t="s">
        <v>31</v>
      </c>
      <c r="V263" s="3" t="s">
        <v>32</v>
      </c>
      <c r="W263" s="3" t="s">
        <v>36</v>
      </c>
    </row>
    <row r="264" spans="1:23" x14ac:dyDescent="0.25">
      <c r="A264">
        <v>2017</v>
      </c>
      <c r="B264">
        <v>2</v>
      </c>
      <c r="C264">
        <v>0</v>
      </c>
      <c r="D264">
        <v>0</v>
      </c>
      <c r="G264">
        <v>20070</v>
      </c>
      <c r="H264" s="3" t="s">
        <v>46</v>
      </c>
      <c r="I264">
        <v>0</v>
      </c>
      <c r="J264" s="3" t="s">
        <v>23</v>
      </c>
      <c r="K264" s="3" t="s">
        <v>23</v>
      </c>
      <c r="L264" s="3" t="s">
        <v>34</v>
      </c>
      <c r="M264" s="3" t="s">
        <v>25</v>
      </c>
      <c r="N264" s="3" t="s">
        <v>26</v>
      </c>
      <c r="O264" s="3" t="s">
        <v>27</v>
      </c>
      <c r="P264">
        <v>14539</v>
      </c>
      <c r="Q264" s="3" t="s">
        <v>28</v>
      </c>
      <c r="R264" s="3" t="s">
        <v>35</v>
      </c>
      <c r="S264" s="3" t="s">
        <v>30</v>
      </c>
      <c r="U264" s="3" t="s">
        <v>31</v>
      </c>
      <c r="V264" s="3" t="s">
        <v>32</v>
      </c>
      <c r="W264" s="3" t="s">
        <v>36</v>
      </c>
    </row>
    <row r="265" spans="1:23" x14ac:dyDescent="0.25">
      <c r="A265">
        <v>2016</v>
      </c>
      <c r="B265">
        <v>12</v>
      </c>
      <c r="C265">
        <v>0</v>
      </c>
      <c r="D265">
        <v>0</v>
      </c>
      <c r="G265">
        <v>20070</v>
      </c>
      <c r="H265" s="3" t="s">
        <v>46</v>
      </c>
      <c r="I265">
        <v>0</v>
      </c>
      <c r="J265" s="3" t="s">
        <v>23</v>
      </c>
      <c r="K265" s="3" t="s">
        <v>23</v>
      </c>
      <c r="L265" s="3" t="s">
        <v>34</v>
      </c>
      <c r="M265" s="3" t="s">
        <v>25</v>
      </c>
      <c r="N265" s="3" t="s">
        <v>26</v>
      </c>
      <c r="O265" s="3" t="s">
        <v>27</v>
      </c>
      <c r="P265">
        <v>17897</v>
      </c>
      <c r="Q265" s="3" t="s">
        <v>28</v>
      </c>
      <c r="R265" s="3" t="s">
        <v>35</v>
      </c>
      <c r="S265" s="3" t="s">
        <v>30</v>
      </c>
      <c r="U265" s="3" t="s">
        <v>31</v>
      </c>
      <c r="V265" s="3" t="s">
        <v>32</v>
      </c>
      <c r="W265" s="3" t="s">
        <v>36</v>
      </c>
    </row>
    <row r="266" spans="1:23" x14ac:dyDescent="0.25">
      <c r="A266">
        <v>2013</v>
      </c>
      <c r="B266">
        <v>3</v>
      </c>
      <c r="C266">
        <v>0</v>
      </c>
      <c r="D266">
        <v>0</v>
      </c>
      <c r="G266">
        <v>20070</v>
      </c>
      <c r="H266" s="3" t="s">
        <v>46</v>
      </c>
      <c r="I266">
        <v>0</v>
      </c>
      <c r="J266" s="3" t="s">
        <v>23</v>
      </c>
      <c r="K266" s="3" t="s">
        <v>23</v>
      </c>
      <c r="L266" s="3" t="s">
        <v>34</v>
      </c>
      <c r="M266" s="3" t="s">
        <v>25</v>
      </c>
      <c r="N266" s="3" t="s">
        <v>26</v>
      </c>
      <c r="O266" s="3" t="s">
        <v>27</v>
      </c>
      <c r="P266">
        <v>16880.044922000001</v>
      </c>
      <c r="Q266" s="3" t="s">
        <v>28</v>
      </c>
      <c r="R266" s="3" t="s">
        <v>35</v>
      </c>
      <c r="S266" s="3" t="s">
        <v>30</v>
      </c>
      <c r="U266" s="3" t="s">
        <v>31</v>
      </c>
      <c r="V266" s="3" t="s">
        <v>32</v>
      </c>
      <c r="W266" s="3" t="s">
        <v>36</v>
      </c>
    </row>
    <row r="267" spans="1:23" x14ac:dyDescent="0.25">
      <c r="A267">
        <v>2012</v>
      </c>
      <c r="B267">
        <v>4</v>
      </c>
      <c r="C267">
        <v>0</v>
      </c>
      <c r="D267">
        <v>0</v>
      </c>
      <c r="G267">
        <v>20070</v>
      </c>
      <c r="H267" s="3" t="s">
        <v>46</v>
      </c>
      <c r="I267">
        <v>0</v>
      </c>
      <c r="J267" s="3" t="s">
        <v>23</v>
      </c>
      <c r="K267" s="3" t="s">
        <v>23</v>
      </c>
      <c r="L267" s="3" t="s">
        <v>34</v>
      </c>
      <c r="M267" s="3" t="s">
        <v>25</v>
      </c>
      <c r="N267" s="3" t="s">
        <v>26</v>
      </c>
      <c r="O267" s="3" t="s">
        <v>27</v>
      </c>
      <c r="P267">
        <v>31234.242188</v>
      </c>
      <c r="Q267" s="3" t="s">
        <v>28</v>
      </c>
      <c r="R267" s="3" t="s">
        <v>35</v>
      </c>
      <c r="S267" s="3" t="s">
        <v>30</v>
      </c>
      <c r="U267" s="3" t="s">
        <v>31</v>
      </c>
      <c r="V267" s="3" t="s">
        <v>32</v>
      </c>
      <c r="W267" s="3" t="s">
        <v>36</v>
      </c>
    </row>
    <row r="268" spans="1:23" x14ac:dyDescent="0.25">
      <c r="A268">
        <v>2022</v>
      </c>
      <c r="B268">
        <v>6</v>
      </c>
      <c r="C268">
        <v>0</v>
      </c>
      <c r="D268">
        <v>0</v>
      </c>
      <c r="G268">
        <v>20070</v>
      </c>
      <c r="H268" s="3" t="s">
        <v>46</v>
      </c>
      <c r="I268">
        <v>0</v>
      </c>
      <c r="J268" s="3" t="s">
        <v>23</v>
      </c>
      <c r="K268" s="3" t="s">
        <v>23</v>
      </c>
      <c r="L268" s="3" t="s">
        <v>34</v>
      </c>
      <c r="M268" s="3" t="s">
        <v>25</v>
      </c>
      <c r="N268" s="3" t="s">
        <v>26</v>
      </c>
      <c r="O268" s="3" t="s">
        <v>27</v>
      </c>
      <c r="P268">
        <v>23374</v>
      </c>
      <c r="Q268" s="3" t="s">
        <v>28</v>
      </c>
      <c r="R268" s="3" t="s">
        <v>35</v>
      </c>
      <c r="S268" s="3" t="s">
        <v>30</v>
      </c>
      <c r="U268" s="3" t="s">
        <v>31</v>
      </c>
      <c r="V268" s="3" t="s">
        <v>32</v>
      </c>
      <c r="W268" s="3" t="s">
        <v>36</v>
      </c>
    </row>
    <row r="269" spans="1:23" x14ac:dyDescent="0.25">
      <c r="A269">
        <v>2022</v>
      </c>
      <c r="B269">
        <v>3</v>
      </c>
      <c r="C269">
        <v>0</v>
      </c>
      <c r="D269">
        <v>0</v>
      </c>
      <c r="G269">
        <v>20070</v>
      </c>
      <c r="H269" s="3" t="s">
        <v>46</v>
      </c>
      <c r="I269">
        <v>0</v>
      </c>
      <c r="J269" s="3" t="s">
        <v>23</v>
      </c>
      <c r="K269" s="3" t="s">
        <v>23</v>
      </c>
      <c r="L269" s="3" t="s">
        <v>34</v>
      </c>
      <c r="M269" s="3" t="s">
        <v>25</v>
      </c>
      <c r="N269" s="3" t="s">
        <v>26</v>
      </c>
      <c r="O269" s="3" t="s">
        <v>27</v>
      </c>
      <c r="P269">
        <v>27187</v>
      </c>
      <c r="Q269" s="3" t="s">
        <v>28</v>
      </c>
      <c r="R269" s="3" t="s">
        <v>35</v>
      </c>
      <c r="S269" s="3" t="s">
        <v>30</v>
      </c>
      <c r="U269" s="3" t="s">
        <v>31</v>
      </c>
      <c r="V269" s="3" t="s">
        <v>32</v>
      </c>
      <c r="W269" s="3" t="s">
        <v>36</v>
      </c>
    </row>
    <row r="270" spans="1:23" x14ac:dyDescent="0.25">
      <c r="A270">
        <v>2022</v>
      </c>
      <c r="B270">
        <v>4</v>
      </c>
      <c r="C270">
        <v>0</v>
      </c>
      <c r="D270">
        <v>0</v>
      </c>
      <c r="G270">
        <v>20070</v>
      </c>
      <c r="H270" s="3" t="s">
        <v>46</v>
      </c>
      <c r="I270">
        <v>0</v>
      </c>
      <c r="J270" s="3" t="s">
        <v>23</v>
      </c>
      <c r="K270" s="3" t="s">
        <v>23</v>
      </c>
      <c r="L270" s="3" t="s">
        <v>34</v>
      </c>
      <c r="M270" s="3" t="s">
        <v>25</v>
      </c>
      <c r="N270" s="3" t="s">
        <v>26</v>
      </c>
      <c r="O270" s="3" t="s">
        <v>27</v>
      </c>
      <c r="P270">
        <v>23467</v>
      </c>
      <c r="Q270" s="3" t="s">
        <v>28</v>
      </c>
      <c r="R270" s="3" t="s">
        <v>35</v>
      </c>
      <c r="S270" s="3" t="s">
        <v>30</v>
      </c>
      <c r="U270" s="3" t="s">
        <v>31</v>
      </c>
      <c r="V270" s="3" t="s">
        <v>32</v>
      </c>
      <c r="W270" s="3" t="s">
        <v>36</v>
      </c>
    </row>
    <row r="271" spans="1:23" x14ac:dyDescent="0.25">
      <c r="A271">
        <v>2012</v>
      </c>
      <c r="B271">
        <v>7</v>
      </c>
      <c r="C271">
        <v>0</v>
      </c>
      <c r="D271">
        <v>0</v>
      </c>
      <c r="G271">
        <v>20070</v>
      </c>
      <c r="H271" s="3" t="s">
        <v>46</v>
      </c>
      <c r="I271">
        <v>0</v>
      </c>
      <c r="J271" s="3" t="s">
        <v>23</v>
      </c>
      <c r="K271" s="3" t="s">
        <v>23</v>
      </c>
      <c r="L271" s="3" t="s">
        <v>34</v>
      </c>
      <c r="M271" s="3" t="s">
        <v>25</v>
      </c>
      <c r="N271" s="3" t="s">
        <v>26</v>
      </c>
      <c r="O271" s="3" t="s">
        <v>27</v>
      </c>
      <c r="P271">
        <v>28554.380859000001</v>
      </c>
      <c r="Q271" s="3" t="s">
        <v>28</v>
      </c>
      <c r="R271" s="3" t="s">
        <v>35</v>
      </c>
      <c r="S271" s="3" t="s">
        <v>30</v>
      </c>
      <c r="U271" s="3" t="s">
        <v>31</v>
      </c>
      <c r="V271" s="3" t="s">
        <v>32</v>
      </c>
      <c r="W271" s="3" t="s">
        <v>36</v>
      </c>
    </row>
    <row r="272" spans="1:23" x14ac:dyDescent="0.25">
      <c r="A272">
        <v>2022</v>
      </c>
      <c r="B272">
        <v>5</v>
      </c>
      <c r="C272">
        <v>0</v>
      </c>
      <c r="D272">
        <v>0</v>
      </c>
      <c r="G272">
        <v>20070</v>
      </c>
      <c r="H272" s="3" t="s">
        <v>46</v>
      </c>
      <c r="I272">
        <v>0</v>
      </c>
      <c r="J272" s="3" t="s">
        <v>23</v>
      </c>
      <c r="K272" s="3" t="s">
        <v>23</v>
      </c>
      <c r="L272" s="3" t="s">
        <v>34</v>
      </c>
      <c r="M272" s="3" t="s">
        <v>25</v>
      </c>
      <c r="N272" s="3" t="s">
        <v>26</v>
      </c>
      <c r="O272" s="3" t="s">
        <v>27</v>
      </c>
      <c r="P272">
        <v>26071</v>
      </c>
      <c r="Q272" s="3" t="s">
        <v>28</v>
      </c>
      <c r="R272" s="3" t="s">
        <v>35</v>
      </c>
      <c r="S272" s="3" t="s">
        <v>30</v>
      </c>
      <c r="U272" s="3" t="s">
        <v>31</v>
      </c>
      <c r="V272" s="3" t="s">
        <v>32</v>
      </c>
      <c r="W272" s="3" t="s">
        <v>36</v>
      </c>
    </row>
    <row r="273" spans="1:23" x14ac:dyDescent="0.25">
      <c r="A273">
        <v>2012</v>
      </c>
      <c r="B273">
        <v>5</v>
      </c>
      <c r="C273">
        <v>0</v>
      </c>
      <c r="D273">
        <v>0</v>
      </c>
      <c r="G273">
        <v>20070</v>
      </c>
      <c r="H273" s="3" t="s">
        <v>46</v>
      </c>
      <c r="I273">
        <v>0</v>
      </c>
      <c r="J273" s="3" t="s">
        <v>23</v>
      </c>
      <c r="K273" s="3" t="s">
        <v>23</v>
      </c>
      <c r="L273" s="3" t="s">
        <v>34</v>
      </c>
      <c r="M273" s="3" t="s">
        <v>25</v>
      </c>
      <c r="N273" s="3" t="s">
        <v>26</v>
      </c>
      <c r="O273" s="3" t="s">
        <v>27</v>
      </c>
      <c r="P273">
        <v>26367.367188</v>
      </c>
      <c r="Q273" s="3" t="s">
        <v>28</v>
      </c>
      <c r="R273" s="3" t="s">
        <v>35</v>
      </c>
      <c r="S273" s="3" t="s">
        <v>30</v>
      </c>
      <c r="U273" s="3" t="s">
        <v>31</v>
      </c>
      <c r="V273" s="3" t="s">
        <v>32</v>
      </c>
      <c r="W273" s="3" t="s">
        <v>36</v>
      </c>
    </row>
    <row r="274" spans="1:23" x14ac:dyDescent="0.25">
      <c r="A274">
        <v>2012</v>
      </c>
      <c r="B274">
        <v>1</v>
      </c>
      <c r="C274">
        <v>0</v>
      </c>
      <c r="D274">
        <v>0</v>
      </c>
      <c r="G274">
        <v>20070</v>
      </c>
      <c r="H274" s="3" t="s">
        <v>46</v>
      </c>
      <c r="I274">
        <v>0</v>
      </c>
      <c r="J274" s="3" t="s">
        <v>23</v>
      </c>
      <c r="K274" s="3" t="s">
        <v>23</v>
      </c>
      <c r="L274" s="3" t="s">
        <v>34</v>
      </c>
      <c r="M274" s="3" t="s">
        <v>25</v>
      </c>
      <c r="N274" s="3" t="s">
        <v>26</v>
      </c>
      <c r="O274" s="3" t="s">
        <v>27</v>
      </c>
      <c r="P274">
        <v>32373.953125</v>
      </c>
      <c r="Q274" s="3" t="s">
        <v>28</v>
      </c>
      <c r="R274" s="3" t="s">
        <v>35</v>
      </c>
      <c r="S274" s="3" t="s">
        <v>30</v>
      </c>
      <c r="U274" s="3" t="s">
        <v>31</v>
      </c>
      <c r="V274" s="3" t="s">
        <v>32</v>
      </c>
      <c r="W274" s="3" t="s">
        <v>36</v>
      </c>
    </row>
    <row r="275" spans="1:23" x14ac:dyDescent="0.25">
      <c r="A275">
        <v>2021</v>
      </c>
      <c r="B275">
        <v>12</v>
      </c>
      <c r="C275">
        <v>0</v>
      </c>
      <c r="D275">
        <v>0</v>
      </c>
      <c r="G275">
        <v>20070</v>
      </c>
      <c r="H275" s="3" t="s">
        <v>46</v>
      </c>
      <c r="I275">
        <v>0</v>
      </c>
      <c r="J275" s="3" t="s">
        <v>23</v>
      </c>
      <c r="K275" s="3" t="s">
        <v>23</v>
      </c>
      <c r="L275" s="3" t="s">
        <v>34</v>
      </c>
      <c r="M275" s="3" t="s">
        <v>25</v>
      </c>
      <c r="N275" s="3" t="s">
        <v>26</v>
      </c>
      <c r="O275" s="3" t="s">
        <v>27</v>
      </c>
      <c r="P275">
        <v>21762</v>
      </c>
      <c r="Q275" s="3" t="s">
        <v>28</v>
      </c>
      <c r="R275" s="3" t="s">
        <v>35</v>
      </c>
      <c r="S275" s="3" t="s">
        <v>30</v>
      </c>
      <c r="U275" s="3" t="s">
        <v>31</v>
      </c>
      <c r="V275" s="3" t="s">
        <v>32</v>
      </c>
      <c r="W275" s="3" t="s">
        <v>36</v>
      </c>
    </row>
    <row r="276" spans="1:23" x14ac:dyDescent="0.25">
      <c r="A276">
        <v>2022</v>
      </c>
      <c r="B276">
        <v>1</v>
      </c>
      <c r="C276">
        <v>0</v>
      </c>
      <c r="D276">
        <v>0</v>
      </c>
      <c r="G276">
        <v>20070</v>
      </c>
      <c r="H276" s="3" t="s">
        <v>46</v>
      </c>
      <c r="I276">
        <v>0</v>
      </c>
      <c r="J276" s="3" t="s">
        <v>23</v>
      </c>
      <c r="K276" s="3" t="s">
        <v>23</v>
      </c>
      <c r="L276" s="3" t="s">
        <v>34</v>
      </c>
      <c r="M276" s="3" t="s">
        <v>25</v>
      </c>
      <c r="N276" s="3" t="s">
        <v>26</v>
      </c>
      <c r="O276" s="3" t="s">
        <v>27</v>
      </c>
      <c r="P276">
        <v>24761</v>
      </c>
      <c r="Q276" s="3" t="s">
        <v>28</v>
      </c>
      <c r="R276" s="3" t="s">
        <v>35</v>
      </c>
      <c r="S276" s="3" t="s">
        <v>30</v>
      </c>
      <c r="U276" s="3" t="s">
        <v>31</v>
      </c>
      <c r="V276" s="3" t="s">
        <v>32</v>
      </c>
      <c r="W276" s="3" t="s">
        <v>36</v>
      </c>
    </row>
    <row r="277" spans="1:23" x14ac:dyDescent="0.25">
      <c r="A277">
        <v>2021</v>
      </c>
      <c r="B277">
        <v>10</v>
      </c>
      <c r="C277">
        <v>0</v>
      </c>
      <c r="D277">
        <v>0</v>
      </c>
      <c r="G277">
        <v>20070</v>
      </c>
      <c r="H277" s="3" t="s">
        <v>46</v>
      </c>
      <c r="I277">
        <v>0</v>
      </c>
      <c r="J277" s="3" t="s">
        <v>23</v>
      </c>
      <c r="K277" s="3" t="s">
        <v>23</v>
      </c>
      <c r="L277" s="3" t="s">
        <v>34</v>
      </c>
      <c r="M277" s="3" t="s">
        <v>25</v>
      </c>
      <c r="N277" s="3" t="s">
        <v>26</v>
      </c>
      <c r="O277" s="3" t="s">
        <v>27</v>
      </c>
      <c r="P277">
        <v>20088</v>
      </c>
      <c r="Q277" s="3" t="s">
        <v>28</v>
      </c>
      <c r="R277" s="3" t="s">
        <v>35</v>
      </c>
      <c r="S277" s="3" t="s">
        <v>30</v>
      </c>
      <c r="U277" s="3" t="s">
        <v>31</v>
      </c>
      <c r="V277" s="3" t="s">
        <v>32</v>
      </c>
      <c r="W277" s="3" t="s">
        <v>36</v>
      </c>
    </row>
    <row r="278" spans="1:23" x14ac:dyDescent="0.25">
      <c r="A278">
        <v>2021</v>
      </c>
      <c r="B278">
        <v>9</v>
      </c>
      <c r="C278">
        <v>0</v>
      </c>
      <c r="D278">
        <v>0</v>
      </c>
      <c r="G278">
        <v>20070</v>
      </c>
      <c r="H278" s="3" t="s">
        <v>46</v>
      </c>
      <c r="I278">
        <v>0</v>
      </c>
      <c r="J278" s="3" t="s">
        <v>23</v>
      </c>
      <c r="K278" s="3" t="s">
        <v>23</v>
      </c>
      <c r="L278" s="3" t="s">
        <v>34</v>
      </c>
      <c r="M278" s="3" t="s">
        <v>25</v>
      </c>
      <c r="N278" s="3" t="s">
        <v>26</v>
      </c>
      <c r="O278" s="3" t="s">
        <v>27</v>
      </c>
      <c r="P278">
        <v>19561</v>
      </c>
      <c r="Q278" s="3" t="s">
        <v>28</v>
      </c>
      <c r="R278" s="3" t="s">
        <v>35</v>
      </c>
      <c r="S278" s="3" t="s">
        <v>30</v>
      </c>
      <c r="U278" s="3" t="s">
        <v>31</v>
      </c>
      <c r="V278" s="3" t="s">
        <v>32</v>
      </c>
      <c r="W278" s="3" t="s">
        <v>36</v>
      </c>
    </row>
    <row r="279" spans="1:23" x14ac:dyDescent="0.25">
      <c r="A279">
        <v>2022</v>
      </c>
      <c r="B279">
        <v>2</v>
      </c>
      <c r="C279">
        <v>0</v>
      </c>
      <c r="D279">
        <v>0</v>
      </c>
      <c r="G279">
        <v>20070</v>
      </c>
      <c r="H279" s="3" t="s">
        <v>46</v>
      </c>
      <c r="I279">
        <v>0</v>
      </c>
      <c r="J279" s="3" t="s">
        <v>23</v>
      </c>
      <c r="K279" s="3" t="s">
        <v>23</v>
      </c>
      <c r="L279" s="3" t="s">
        <v>34</v>
      </c>
      <c r="M279" s="3" t="s">
        <v>25</v>
      </c>
      <c r="N279" s="3" t="s">
        <v>26</v>
      </c>
      <c r="O279" s="3" t="s">
        <v>27</v>
      </c>
      <c r="P279">
        <v>20181</v>
      </c>
      <c r="Q279" s="3" t="s">
        <v>28</v>
      </c>
      <c r="R279" s="3" t="s">
        <v>35</v>
      </c>
      <c r="S279" s="3" t="s">
        <v>30</v>
      </c>
      <c r="U279" s="3" t="s">
        <v>31</v>
      </c>
      <c r="V279" s="3" t="s">
        <v>32</v>
      </c>
      <c r="W279" s="3" t="s">
        <v>36</v>
      </c>
    </row>
    <row r="280" spans="1:23" x14ac:dyDescent="0.25">
      <c r="A280">
        <v>2012</v>
      </c>
      <c r="B280">
        <v>3</v>
      </c>
      <c r="C280">
        <v>0</v>
      </c>
      <c r="D280">
        <v>0</v>
      </c>
      <c r="G280">
        <v>20070</v>
      </c>
      <c r="H280" s="3" t="s">
        <v>46</v>
      </c>
      <c r="I280">
        <v>0</v>
      </c>
      <c r="J280" s="3" t="s">
        <v>23</v>
      </c>
      <c r="K280" s="3" t="s">
        <v>23</v>
      </c>
      <c r="L280" s="3" t="s">
        <v>34</v>
      </c>
      <c r="M280" s="3" t="s">
        <v>25</v>
      </c>
      <c r="N280" s="3" t="s">
        <v>26</v>
      </c>
      <c r="O280" s="3" t="s">
        <v>27</v>
      </c>
      <c r="P280">
        <v>31665.484375</v>
      </c>
      <c r="Q280" s="3" t="s">
        <v>28</v>
      </c>
      <c r="R280" s="3" t="s">
        <v>35</v>
      </c>
      <c r="S280" s="3" t="s">
        <v>30</v>
      </c>
      <c r="U280" s="3" t="s">
        <v>31</v>
      </c>
      <c r="V280" s="3" t="s">
        <v>32</v>
      </c>
      <c r="W280" s="3" t="s">
        <v>36</v>
      </c>
    </row>
    <row r="281" spans="1:23" x14ac:dyDescent="0.25">
      <c r="A281">
        <v>2020</v>
      </c>
      <c r="B281">
        <v>12</v>
      </c>
      <c r="C281">
        <v>0</v>
      </c>
      <c r="D281">
        <v>0</v>
      </c>
      <c r="G281">
        <v>20070</v>
      </c>
      <c r="H281" s="3" t="s">
        <v>46</v>
      </c>
      <c r="I281">
        <v>0</v>
      </c>
      <c r="J281" s="3" t="s">
        <v>23</v>
      </c>
      <c r="K281" s="3" t="s">
        <v>23</v>
      </c>
      <c r="L281" s="3" t="s">
        <v>34</v>
      </c>
      <c r="M281" s="3" t="s">
        <v>25</v>
      </c>
      <c r="N281" s="3" t="s">
        <v>26</v>
      </c>
      <c r="O281" s="3" t="s">
        <v>27</v>
      </c>
      <c r="P281">
        <v>18166</v>
      </c>
      <c r="Q281" s="3" t="s">
        <v>28</v>
      </c>
      <c r="R281" s="3" t="s">
        <v>35</v>
      </c>
      <c r="S281" s="3" t="s">
        <v>30</v>
      </c>
      <c r="U281" s="3" t="s">
        <v>31</v>
      </c>
      <c r="V281" s="3" t="s">
        <v>32</v>
      </c>
      <c r="W281" s="3" t="s">
        <v>36</v>
      </c>
    </row>
    <row r="282" spans="1:23" x14ac:dyDescent="0.25">
      <c r="A282">
        <v>2020</v>
      </c>
      <c r="B282">
        <v>8</v>
      </c>
      <c r="C282">
        <v>0</v>
      </c>
      <c r="D282">
        <v>0</v>
      </c>
      <c r="G282">
        <v>20070</v>
      </c>
      <c r="H282" s="3" t="s">
        <v>46</v>
      </c>
      <c r="I282">
        <v>0</v>
      </c>
      <c r="J282" s="3" t="s">
        <v>23</v>
      </c>
      <c r="K282" s="3" t="s">
        <v>23</v>
      </c>
      <c r="L282" s="3" t="s">
        <v>34</v>
      </c>
      <c r="M282" s="3" t="s">
        <v>25</v>
      </c>
      <c r="N282" s="3" t="s">
        <v>26</v>
      </c>
      <c r="O282" s="3" t="s">
        <v>27</v>
      </c>
      <c r="P282">
        <v>20026</v>
      </c>
      <c r="Q282" s="3" t="s">
        <v>28</v>
      </c>
      <c r="R282" s="3" t="s">
        <v>35</v>
      </c>
      <c r="S282" s="3" t="s">
        <v>30</v>
      </c>
      <c r="U282" s="3" t="s">
        <v>31</v>
      </c>
      <c r="V282" s="3" t="s">
        <v>32</v>
      </c>
      <c r="W282" s="3" t="s">
        <v>36</v>
      </c>
    </row>
    <row r="283" spans="1:23" x14ac:dyDescent="0.25">
      <c r="A283">
        <v>2020</v>
      </c>
      <c r="B283">
        <v>4</v>
      </c>
      <c r="C283">
        <v>0</v>
      </c>
      <c r="D283">
        <v>0</v>
      </c>
      <c r="G283">
        <v>20070</v>
      </c>
      <c r="H283" s="3" t="s">
        <v>46</v>
      </c>
      <c r="I283">
        <v>0</v>
      </c>
      <c r="J283" s="3" t="s">
        <v>23</v>
      </c>
      <c r="K283" s="3" t="s">
        <v>23</v>
      </c>
      <c r="L283" s="3" t="s">
        <v>34</v>
      </c>
      <c r="M283" s="3" t="s">
        <v>25</v>
      </c>
      <c r="N283" s="3" t="s">
        <v>26</v>
      </c>
      <c r="O283" s="3" t="s">
        <v>27</v>
      </c>
      <c r="P283">
        <v>22010</v>
      </c>
      <c r="Q283" s="3" t="s">
        <v>28</v>
      </c>
      <c r="R283" s="3" t="s">
        <v>35</v>
      </c>
      <c r="S283" s="3" t="s">
        <v>30</v>
      </c>
      <c r="U283" s="3" t="s">
        <v>31</v>
      </c>
      <c r="V283" s="3" t="s">
        <v>32</v>
      </c>
      <c r="W283" s="3" t="s">
        <v>36</v>
      </c>
    </row>
    <row r="284" spans="1:23" x14ac:dyDescent="0.25">
      <c r="A284">
        <v>2020</v>
      </c>
      <c r="B284">
        <v>11</v>
      </c>
      <c r="C284">
        <v>0</v>
      </c>
      <c r="D284">
        <v>0</v>
      </c>
      <c r="G284">
        <v>20070</v>
      </c>
      <c r="H284" s="3" t="s">
        <v>46</v>
      </c>
      <c r="I284">
        <v>0</v>
      </c>
      <c r="J284" s="3" t="s">
        <v>23</v>
      </c>
      <c r="K284" s="3" t="s">
        <v>23</v>
      </c>
      <c r="L284" s="3" t="s">
        <v>34</v>
      </c>
      <c r="M284" s="3" t="s">
        <v>25</v>
      </c>
      <c r="N284" s="3" t="s">
        <v>26</v>
      </c>
      <c r="O284" s="3" t="s">
        <v>27</v>
      </c>
      <c r="P284">
        <v>16926</v>
      </c>
      <c r="Q284" s="3" t="s">
        <v>28</v>
      </c>
      <c r="R284" s="3" t="s">
        <v>35</v>
      </c>
      <c r="S284" s="3" t="s">
        <v>30</v>
      </c>
      <c r="U284" s="3" t="s">
        <v>31</v>
      </c>
      <c r="V284" s="3" t="s">
        <v>32</v>
      </c>
      <c r="W284" s="3" t="s">
        <v>36</v>
      </c>
    </row>
    <row r="285" spans="1:23" x14ac:dyDescent="0.25">
      <c r="A285">
        <v>2020</v>
      </c>
      <c r="B285">
        <v>3</v>
      </c>
      <c r="C285">
        <v>0</v>
      </c>
      <c r="D285">
        <v>0</v>
      </c>
      <c r="G285">
        <v>20070</v>
      </c>
      <c r="H285" s="3" t="s">
        <v>46</v>
      </c>
      <c r="I285">
        <v>0</v>
      </c>
      <c r="J285" s="3" t="s">
        <v>23</v>
      </c>
      <c r="K285" s="3" t="s">
        <v>23</v>
      </c>
      <c r="L285" s="3" t="s">
        <v>34</v>
      </c>
      <c r="M285" s="3" t="s">
        <v>25</v>
      </c>
      <c r="N285" s="3" t="s">
        <v>26</v>
      </c>
      <c r="O285" s="3" t="s">
        <v>27</v>
      </c>
      <c r="P285">
        <v>26071</v>
      </c>
      <c r="Q285" s="3" t="s">
        <v>28</v>
      </c>
      <c r="R285" s="3" t="s">
        <v>35</v>
      </c>
      <c r="S285" s="3" t="s">
        <v>30</v>
      </c>
      <c r="U285" s="3" t="s">
        <v>31</v>
      </c>
      <c r="V285" s="3" t="s">
        <v>32</v>
      </c>
      <c r="W285" s="3" t="s">
        <v>36</v>
      </c>
    </row>
    <row r="286" spans="1:23" x14ac:dyDescent="0.25">
      <c r="A286">
        <v>2012</v>
      </c>
      <c r="B286">
        <v>8</v>
      </c>
      <c r="C286">
        <v>0</v>
      </c>
      <c r="D286">
        <v>0</v>
      </c>
      <c r="G286">
        <v>20070</v>
      </c>
      <c r="H286" s="3" t="s">
        <v>46</v>
      </c>
      <c r="I286">
        <v>0</v>
      </c>
      <c r="J286" s="3" t="s">
        <v>23</v>
      </c>
      <c r="K286" s="3" t="s">
        <v>23</v>
      </c>
      <c r="L286" s="3" t="s">
        <v>34</v>
      </c>
      <c r="M286" s="3" t="s">
        <v>25</v>
      </c>
      <c r="N286" s="3" t="s">
        <v>26</v>
      </c>
      <c r="O286" s="3" t="s">
        <v>27</v>
      </c>
      <c r="P286">
        <v>25905.322265999999</v>
      </c>
      <c r="Q286" s="3" t="s">
        <v>28</v>
      </c>
      <c r="R286" s="3" t="s">
        <v>35</v>
      </c>
      <c r="S286" s="3" t="s">
        <v>30</v>
      </c>
      <c r="U286" s="3" t="s">
        <v>31</v>
      </c>
      <c r="V286" s="3" t="s">
        <v>32</v>
      </c>
      <c r="W286" s="3" t="s">
        <v>36</v>
      </c>
    </row>
    <row r="287" spans="1:23" x14ac:dyDescent="0.25">
      <c r="A287">
        <v>2018</v>
      </c>
      <c r="B287">
        <v>2</v>
      </c>
      <c r="C287">
        <v>0</v>
      </c>
      <c r="D287">
        <v>0</v>
      </c>
      <c r="G287">
        <v>20070</v>
      </c>
      <c r="H287" s="3" t="s">
        <v>46</v>
      </c>
      <c r="I287">
        <v>0</v>
      </c>
      <c r="J287" s="3" t="s">
        <v>23</v>
      </c>
      <c r="K287" s="3" t="s">
        <v>23</v>
      </c>
      <c r="L287" s="3" t="s">
        <v>34</v>
      </c>
      <c r="M287" s="3" t="s">
        <v>25</v>
      </c>
      <c r="N287" s="3" t="s">
        <v>26</v>
      </c>
      <c r="O287" s="3" t="s">
        <v>27</v>
      </c>
      <c r="P287">
        <v>22579</v>
      </c>
      <c r="Q287" s="3" t="s">
        <v>28</v>
      </c>
      <c r="R287" s="3" t="s">
        <v>35</v>
      </c>
      <c r="S287" s="3" t="s">
        <v>30</v>
      </c>
      <c r="U287" s="3" t="s">
        <v>31</v>
      </c>
      <c r="V287" s="3" t="s">
        <v>32</v>
      </c>
      <c r="W287" s="3" t="s">
        <v>36</v>
      </c>
    </row>
    <row r="288" spans="1:23" x14ac:dyDescent="0.25">
      <c r="A288">
        <v>2020</v>
      </c>
      <c r="B288">
        <v>1</v>
      </c>
      <c r="C288">
        <v>0</v>
      </c>
      <c r="D288">
        <v>0</v>
      </c>
      <c r="G288">
        <v>20070</v>
      </c>
      <c r="H288" s="3" t="s">
        <v>46</v>
      </c>
      <c r="I288">
        <v>0</v>
      </c>
      <c r="J288" s="3" t="s">
        <v>23</v>
      </c>
      <c r="K288" s="3" t="s">
        <v>23</v>
      </c>
      <c r="L288" s="3" t="s">
        <v>34</v>
      </c>
      <c r="M288" s="3" t="s">
        <v>25</v>
      </c>
      <c r="N288" s="3" t="s">
        <v>26</v>
      </c>
      <c r="O288" s="3" t="s">
        <v>27</v>
      </c>
      <c r="P288">
        <v>18910</v>
      </c>
      <c r="Q288" s="3" t="s">
        <v>28</v>
      </c>
      <c r="R288" s="3" t="s">
        <v>35</v>
      </c>
      <c r="S288" s="3" t="s">
        <v>30</v>
      </c>
      <c r="U288" s="3" t="s">
        <v>31</v>
      </c>
      <c r="V288" s="3" t="s">
        <v>32</v>
      </c>
      <c r="W288" s="3" t="s">
        <v>36</v>
      </c>
    </row>
    <row r="289" spans="1:23" x14ac:dyDescent="0.25">
      <c r="A289">
        <v>2016</v>
      </c>
      <c r="B289">
        <v>4</v>
      </c>
      <c r="C289">
        <v>0</v>
      </c>
      <c r="D289">
        <v>0</v>
      </c>
      <c r="G289">
        <v>20070</v>
      </c>
      <c r="H289" s="3" t="s">
        <v>46</v>
      </c>
      <c r="I289">
        <v>0</v>
      </c>
      <c r="J289" s="3" t="s">
        <v>23</v>
      </c>
      <c r="K289" s="3" t="s">
        <v>23</v>
      </c>
      <c r="L289" s="3" t="s">
        <v>34</v>
      </c>
      <c r="M289" s="3" t="s">
        <v>25</v>
      </c>
      <c r="N289" s="3" t="s">
        <v>26</v>
      </c>
      <c r="O289" s="3" t="s">
        <v>27</v>
      </c>
      <c r="P289">
        <v>18975</v>
      </c>
      <c r="Q289" s="3" t="s">
        <v>28</v>
      </c>
      <c r="R289" s="3" t="s">
        <v>35</v>
      </c>
      <c r="S289" s="3" t="s">
        <v>30</v>
      </c>
      <c r="U289" s="3" t="s">
        <v>31</v>
      </c>
      <c r="V289" s="3" t="s">
        <v>32</v>
      </c>
      <c r="W289" s="3" t="s">
        <v>36</v>
      </c>
    </row>
    <row r="290" spans="1:23" x14ac:dyDescent="0.25">
      <c r="A290">
        <v>2012</v>
      </c>
      <c r="B290">
        <v>10</v>
      </c>
      <c r="C290">
        <v>0</v>
      </c>
      <c r="D290">
        <v>0</v>
      </c>
      <c r="G290">
        <v>20070</v>
      </c>
      <c r="H290" s="3" t="s">
        <v>46</v>
      </c>
      <c r="I290">
        <v>0</v>
      </c>
      <c r="J290" s="3" t="s">
        <v>23</v>
      </c>
      <c r="K290" s="3" t="s">
        <v>23</v>
      </c>
      <c r="L290" s="3" t="s">
        <v>34</v>
      </c>
      <c r="M290" s="3" t="s">
        <v>25</v>
      </c>
      <c r="N290" s="3" t="s">
        <v>26</v>
      </c>
      <c r="O290" s="3" t="s">
        <v>27</v>
      </c>
      <c r="P290">
        <v>17588.513672000001</v>
      </c>
      <c r="Q290" s="3" t="s">
        <v>28</v>
      </c>
      <c r="R290" s="3" t="s">
        <v>35</v>
      </c>
      <c r="S290" s="3" t="s">
        <v>30</v>
      </c>
      <c r="U290" s="3" t="s">
        <v>31</v>
      </c>
      <c r="V290" s="3" t="s">
        <v>32</v>
      </c>
      <c r="W290" s="3" t="s">
        <v>36</v>
      </c>
    </row>
    <row r="291" spans="1:23" x14ac:dyDescent="0.25">
      <c r="A291">
        <v>2020</v>
      </c>
      <c r="B291">
        <v>2</v>
      </c>
      <c r="C291">
        <v>0</v>
      </c>
      <c r="D291">
        <v>0</v>
      </c>
      <c r="G291">
        <v>20070</v>
      </c>
      <c r="H291" s="3" t="s">
        <v>46</v>
      </c>
      <c r="I291">
        <v>0</v>
      </c>
      <c r="J291" s="3" t="s">
        <v>23</v>
      </c>
      <c r="K291" s="3" t="s">
        <v>23</v>
      </c>
      <c r="L291" s="3" t="s">
        <v>34</v>
      </c>
      <c r="M291" s="3" t="s">
        <v>25</v>
      </c>
      <c r="N291" s="3" t="s">
        <v>26</v>
      </c>
      <c r="O291" s="3" t="s">
        <v>27</v>
      </c>
      <c r="P291">
        <v>21398</v>
      </c>
      <c r="Q291" s="3" t="s">
        <v>28</v>
      </c>
      <c r="R291" s="3" t="s">
        <v>35</v>
      </c>
      <c r="S291" s="3" t="s">
        <v>30</v>
      </c>
      <c r="U291" s="3" t="s">
        <v>31</v>
      </c>
      <c r="V291" s="3" t="s">
        <v>32</v>
      </c>
      <c r="W291" s="3" t="s">
        <v>36</v>
      </c>
    </row>
    <row r="292" spans="1:23" x14ac:dyDescent="0.25">
      <c r="A292">
        <v>2017</v>
      </c>
      <c r="B292">
        <v>9</v>
      </c>
      <c r="C292">
        <v>0</v>
      </c>
      <c r="D292">
        <v>0</v>
      </c>
      <c r="G292">
        <v>20070</v>
      </c>
      <c r="H292" s="3" t="s">
        <v>46</v>
      </c>
      <c r="I292">
        <v>0</v>
      </c>
      <c r="J292" s="3" t="s">
        <v>23</v>
      </c>
      <c r="K292" s="3" t="s">
        <v>23</v>
      </c>
      <c r="L292" s="3" t="s">
        <v>34</v>
      </c>
      <c r="M292" s="3" t="s">
        <v>25</v>
      </c>
      <c r="N292" s="3" t="s">
        <v>26</v>
      </c>
      <c r="O292" s="3" t="s">
        <v>27</v>
      </c>
      <c r="P292">
        <v>26152</v>
      </c>
      <c r="Q292" s="3" t="s">
        <v>28</v>
      </c>
      <c r="R292" s="3" t="s">
        <v>35</v>
      </c>
      <c r="S292" s="3" t="s">
        <v>30</v>
      </c>
      <c r="U292" s="3" t="s">
        <v>31</v>
      </c>
      <c r="V292" s="3" t="s">
        <v>32</v>
      </c>
      <c r="W292" s="3" t="s">
        <v>36</v>
      </c>
    </row>
    <row r="293" spans="1:23" x14ac:dyDescent="0.25">
      <c r="A293">
        <v>2017</v>
      </c>
      <c r="B293">
        <v>12</v>
      </c>
      <c r="C293">
        <v>0</v>
      </c>
      <c r="D293">
        <v>0</v>
      </c>
      <c r="G293">
        <v>20070</v>
      </c>
      <c r="H293" s="3" t="s">
        <v>46</v>
      </c>
      <c r="I293">
        <v>0</v>
      </c>
      <c r="J293" s="3" t="s">
        <v>23</v>
      </c>
      <c r="K293" s="3" t="s">
        <v>23</v>
      </c>
      <c r="L293" s="3" t="s">
        <v>34</v>
      </c>
      <c r="M293" s="3" t="s">
        <v>25</v>
      </c>
      <c r="N293" s="3" t="s">
        <v>26</v>
      </c>
      <c r="O293" s="3" t="s">
        <v>27</v>
      </c>
      <c r="P293">
        <v>24134</v>
      </c>
      <c r="Q293" s="3" t="s">
        <v>28</v>
      </c>
      <c r="R293" s="3" t="s">
        <v>35</v>
      </c>
      <c r="S293" s="3" t="s">
        <v>30</v>
      </c>
      <c r="U293" s="3" t="s">
        <v>31</v>
      </c>
      <c r="V293" s="3" t="s">
        <v>32</v>
      </c>
      <c r="W293" s="3" t="s">
        <v>36</v>
      </c>
    </row>
    <row r="294" spans="1:23" x14ac:dyDescent="0.25">
      <c r="A294">
        <v>2018</v>
      </c>
      <c r="B294">
        <v>1</v>
      </c>
      <c r="C294">
        <v>0</v>
      </c>
      <c r="D294">
        <v>0</v>
      </c>
      <c r="G294">
        <v>20070</v>
      </c>
      <c r="H294" s="3" t="s">
        <v>46</v>
      </c>
      <c r="I294">
        <v>0</v>
      </c>
      <c r="J294" s="3" t="s">
        <v>23</v>
      </c>
      <c r="K294" s="3" t="s">
        <v>23</v>
      </c>
      <c r="L294" s="3" t="s">
        <v>34</v>
      </c>
      <c r="M294" s="3" t="s">
        <v>25</v>
      </c>
      <c r="N294" s="3" t="s">
        <v>26</v>
      </c>
      <c r="O294" s="3" t="s">
        <v>27</v>
      </c>
      <c r="P294">
        <v>20268</v>
      </c>
      <c r="Q294" s="3" t="s">
        <v>28</v>
      </c>
      <c r="R294" s="3" t="s">
        <v>35</v>
      </c>
      <c r="S294" s="3" t="s">
        <v>30</v>
      </c>
      <c r="U294" s="3" t="s">
        <v>31</v>
      </c>
      <c r="V294" s="3" t="s">
        <v>32</v>
      </c>
      <c r="W294" s="3" t="s">
        <v>36</v>
      </c>
    </row>
    <row r="295" spans="1:23" x14ac:dyDescent="0.25">
      <c r="A295">
        <v>2018</v>
      </c>
      <c r="B295">
        <v>8</v>
      </c>
      <c r="C295">
        <v>0</v>
      </c>
      <c r="D295">
        <v>0</v>
      </c>
      <c r="G295">
        <v>20070</v>
      </c>
      <c r="H295" s="3" t="s">
        <v>46</v>
      </c>
      <c r="I295">
        <v>0</v>
      </c>
      <c r="J295" s="3" t="s">
        <v>23</v>
      </c>
      <c r="K295" s="3" t="s">
        <v>23</v>
      </c>
      <c r="L295" s="3" t="s">
        <v>34</v>
      </c>
      <c r="M295" s="3" t="s">
        <v>25</v>
      </c>
      <c r="N295" s="3" t="s">
        <v>26</v>
      </c>
      <c r="O295" s="3" t="s">
        <v>27</v>
      </c>
      <c r="P295">
        <v>22425</v>
      </c>
      <c r="Q295" s="3" t="s">
        <v>28</v>
      </c>
      <c r="R295" s="3" t="s">
        <v>35</v>
      </c>
      <c r="S295" s="3" t="s">
        <v>30</v>
      </c>
      <c r="U295" s="3" t="s">
        <v>31</v>
      </c>
      <c r="V295" s="3" t="s">
        <v>32</v>
      </c>
      <c r="W295" s="3" t="s">
        <v>36</v>
      </c>
    </row>
    <row r="296" spans="1:23" x14ac:dyDescent="0.25">
      <c r="A296">
        <v>2016</v>
      </c>
      <c r="B296">
        <v>10</v>
      </c>
      <c r="C296">
        <v>0</v>
      </c>
      <c r="D296">
        <v>0</v>
      </c>
      <c r="G296">
        <v>20070</v>
      </c>
      <c r="H296" s="3" t="s">
        <v>46</v>
      </c>
      <c r="I296">
        <v>0</v>
      </c>
      <c r="J296" s="3" t="s">
        <v>23</v>
      </c>
      <c r="K296" s="3" t="s">
        <v>23</v>
      </c>
      <c r="L296" s="3" t="s">
        <v>34</v>
      </c>
      <c r="M296" s="3" t="s">
        <v>25</v>
      </c>
      <c r="N296" s="3" t="s">
        <v>26</v>
      </c>
      <c r="O296" s="3" t="s">
        <v>27</v>
      </c>
      <c r="P296">
        <v>20453</v>
      </c>
      <c r="Q296" s="3" t="s">
        <v>28</v>
      </c>
      <c r="R296" s="3" t="s">
        <v>35</v>
      </c>
      <c r="S296" s="3" t="s">
        <v>30</v>
      </c>
      <c r="U296" s="3" t="s">
        <v>31</v>
      </c>
      <c r="V296" s="3" t="s">
        <v>32</v>
      </c>
      <c r="W296" s="3" t="s">
        <v>36</v>
      </c>
    </row>
    <row r="297" spans="1:23" x14ac:dyDescent="0.25">
      <c r="A297">
        <v>2017</v>
      </c>
      <c r="B297">
        <v>6</v>
      </c>
      <c r="C297">
        <v>0</v>
      </c>
      <c r="D297">
        <v>0</v>
      </c>
      <c r="G297">
        <v>20070</v>
      </c>
      <c r="H297" s="3" t="s">
        <v>46</v>
      </c>
      <c r="I297">
        <v>0</v>
      </c>
      <c r="J297" s="3" t="s">
        <v>23</v>
      </c>
      <c r="K297" s="3" t="s">
        <v>23</v>
      </c>
      <c r="L297" s="3" t="s">
        <v>34</v>
      </c>
      <c r="M297" s="3" t="s">
        <v>25</v>
      </c>
      <c r="N297" s="3" t="s">
        <v>26</v>
      </c>
      <c r="O297" s="3" t="s">
        <v>27</v>
      </c>
      <c r="P297">
        <v>24827</v>
      </c>
      <c r="Q297" s="3" t="s">
        <v>28</v>
      </c>
      <c r="R297" s="3" t="s">
        <v>35</v>
      </c>
      <c r="S297" s="3" t="s">
        <v>30</v>
      </c>
      <c r="U297" s="3" t="s">
        <v>31</v>
      </c>
      <c r="V297" s="3" t="s">
        <v>32</v>
      </c>
      <c r="W297" s="3" t="s">
        <v>36</v>
      </c>
    </row>
    <row r="298" spans="1:23" x14ac:dyDescent="0.25">
      <c r="A298">
        <v>2018</v>
      </c>
      <c r="B298">
        <v>9</v>
      </c>
      <c r="C298">
        <v>0</v>
      </c>
      <c r="D298">
        <v>0</v>
      </c>
      <c r="G298">
        <v>20070</v>
      </c>
      <c r="H298" s="3" t="s">
        <v>46</v>
      </c>
      <c r="I298">
        <v>0</v>
      </c>
      <c r="J298" s="3" t="s">
        <v>23</v>
      </c>
      <c r="K298" s="3" t="s">
        <v>23</v>
      </c>
      <c r="L298" s="3" t="s">
        <v>34</v>
      </c>
      <c r="M298" s="3" t="s">
        <v>25</v>
      </c>
      <c r="N298" s="3" t="s">
        <v>26</v>
      </c>
      <c r="O298" s="3" t="s">
        <v>27</v>
      </c>
      <c r="P298">
        <v>26552</v>
      </c>
      <c r="Q298" s="3" t="s">
        <v>28</v>
      </c>
      <c r="R298" s="3" t="s">
        <v>35</v>
      </c>
      <c r="S298" s="3" t="s">
        <v>30</v>
      </c>
      <c r="U298" s="3" t="s">
        <v>31</v>
      </c>
      <c r="V298" s="3" t="s">
        <v>32</v>
      </c>
      <c r="W298" s="3" t="s">
        <v>36</v>
      </c>
    </row>
    <row r="299" spans="1:23" x14ac:dyDescent="0.25">
      <c r="A299">
        <v>2016</v>
      </c>
      <c r="B299">
        <v>11</v>
      </c>
      <c r="C299">
        <v>0</v>
      </c>
      <c r="D299">
        <v>0</v>
      </c>
      <c r="G299">
        <v>20070</v>
      </c>
      <c r="H299" s="3" t="s">
        <v>46</v>
      </c>
      <c r="I299">
        <v>0</v>
      </c>
      <c r="J299" s="3" t="s">
        <v>23</v>
      </c>
      <c r="K299" s="3" t="s">
        <v>23</v>
      </c>
      <c r="L299" s="3" t="s">
        <v>34</v>
      </c>
      <c r="M299" s="3" t="s">
        <v>25</v>
      </c>
      <c r="N299" s="3" t="s">
        <v>26</v>
      </c>
      <c r="O299" s="3" t="s">
        <v>27</v>
      </c>
      <c r="P299">
        <v>18297</v>
      </c>
      <c r="Q299" s="3" t="s">
        <v>28</v>
      </c>
      <c r="R299" s="3" t="s">
        <v>35</v>
      </c>
      <c r="S299" s="3" t="s">
        <v>30</v>
      </c>
      <c r="U299" s="3" t="s">
        <v>31</v>
      </c>
      <c r="V299" s="3" t="s">
        <v>32</v>
      </c>
      <c r="W299" s="3" t="s">
        <v>36</v>
      </c>
    </row>
    <row r="300" spans="1:23" x14ac:dyDescent="0.25">
      <c r="A300">
        <v>2017</v>
      </c>
      <c r="B300">
        <v>8</v>
      </c>
      <c r="C300">
        <v>0</v>
      </c>
      <c r="D300">
        <v>0</v>
      </c>
      <c r="G300">
        <v>20070</v>
      </c>
      <c r="H300" s="3" t="s">
        <v>46</v>
      </c>
      <c r="I300">
        <v>0</v>
      </c>
      <c r="J300" s="3" t="s">
        <v>23</v>
      </c>
      <c r="K300" s="3" t="s">
        <v>23</v>
      </c>
      <c r="L300" s="3" t="s">
        <v>34</v>
      </c>
      <c r="M300" s="3" t="s">
        <v>25</v>
      </c>
      <c r="N300" s="3" t="s">
        <v>26</v>
      </c>
      <c r="O300" s="3" t="s">
        <v>27</v>
      </c>
      <c r="P300">
        <v>26152</v>
      </c>
      <c r="Q300" s="3" t="s">
        <v>28</v>
      </c>
      <c r="R300" s="3" t="s">
        <v>35</v>
      </c>
      <c r="S300" s="3" t="s">
        <v>30</v>
      </c>
      <c r="U300" s="3" t="s">
        <v>31</v>
      </c>
      <c r="V300" s="3" t="s">
        <v>32</v>
      </c>
      <c r="W300" s="3" t="s">
        <v>36</v>
      </c>
    </row>
    <row r="301" spans="1:23" x14ac:dyDescent="0.25">
      <c r="A301">
        <v>2019</v>
      </c>
      <c r="B301">
        <v>7</v>
      </c>
      <c r="C301">
        <v>0</v>
      </c>
      <c r="D301">
        <v>0</v>
      </c>
      <c r="G301">
        <v>20070</v>
      </c>
      <c r="H301" s="3" t="s">
        <v>46</v>
      </c>
      <c r="I301">
        <v>0</v>
      </c>
      <c r="J301" s="3" t="s">
        <v>23</v>
      </c>
      <c r="K301" s="3" t="s">
        <v>23</v>
      </c>
      <c r="L301" s="3" t="s">
        <v>34</v>
      </c>
      <c r="M301" s="3" t="s">
        <v>25</v>
      </c>
      <c r="N301" s="3" t="s">
        <v>26</v>
      </c>
      <c r="O301" s="3" t="s">
        <v>27</v>
      </c>
      <c r="P301">
        <v>19313</v>
      </c>
      <c r="Q301" s="3" t="s">
        <v>28</v>
      </c>
      <c r="R301" s="3" t="s">
        <v>35</v>
      </c>
      <c r="S301" s="3" t="s">
        <v>30</v>
      </c>
      <c r="U301" s="3" t="s">
        <v>31</v>
      </c>
      <c r="V301" s="3" t="s">
        <v>32</v>
      </c>
      <c r="W301" s="3" t="s">
        <v>36</v>
      </c>
    </row>
    <row r="302" spans="1:23" x14ac:dyDescent="0.25">
      <c r="A302">
        <v>2015</v>
      </c>
      <c r="B302">
        <v>11</v>
      </c>
      <c r="C302">
        <v>0</v>
      </c>
      <c r="D302">
        <v>0</v>
      </c>
      <c r="G302">
        <v>20070</v>
      </c>
      <c r="H302" s="3" t="s">
        <v>46</v>
      </c>
      <c r="I302">
        <v>0</v>
      </c>
      <c r="J302" s="3" t="s">
        <v>23</v>
      </c>
      <c r="K302" s="3" t="s">
        <v>23</v>
      </c>
      <c r="L302" s="3" t="s">
        <v>34</v>
      </c>
      <c r="M302" s="3" t="s">
        <v>25</v>
      </c>
      <c r="N302" s="3" t="s">
        <v>26</v>
      </c>
      <c r="O302" s="3" t="s">
        <v>27</v>
      </c>
      <c r="P302">
        <v>19960</v>
      </c>
      <c r="Q302" s="3" t="s">
        <v>28</v>
      </c>
      <c r="R302" s="3" t="s">
        <v>35</v>
      </c>
      <c r="S302" s="3" t="s">
        <v>30</v>
      </c>
      <c r="U302" s="3" t="s">
        <v>31</v>
      </c>
      <c r="V302" s="3" t="s">
        <v>32</v>
      </c>
      <c r="W302" s="3" t="s">
        <v>36</v>
      </c>
    </row>
    <row r="303" spans="1:23" x14ac:dyDescent="0.25">
      <c r="A303">
        <v>2012</v>
      </c>
      <c r="B303">
        <v>9</v>
      </c>
      <c r="C303">
        <v>0</v>
      </c>
      <c r="D303">
        <v>0</v>
      </c>
      <c r="G303">
        <v>20070</v>
      </c>
      <c r="H303" s="3" t="s">
        <v>46</v>
      </c>
      <c r="I303">
        <v>0</v>
      </c>
      <c r="J303" s="3" t="s">
        <v>23</v>
      </c>
      <c r="K303" s="3" t="s">
        <v>23</v>
      </c>
      <c r="L303" s="3" t="s">
        <v>34</v>
      </c>
      <c r="M303" s="3" t="s">
        <v>25</v>
      </c>
      <c r="N303" s="3" t="s">
        <v>26</v>
      </c>
      <c r="O303" s="3" t="s">
        <v>27</v>
      </c>
      <c r="P303">
        <v>22208.962890999999</v>
      </c>
      <c r="Q303" s="3" t="s">
        <v>28</v>
      </c>
      <c r="R303" s="3" t="s">
        <v>35</v>
      </c>
      <c r="S303" s="3" t="s">
        <v>30</v>
      </c>
      <c r="U303" s="3" t="s">
        <v>31</v>
      </c>
      <c r="V303" s="3" t="s">
        <v>32</v>
      </c>
      <c r="W303" s="3" t="s">
        <v>36</v>
      </c>
    </row>
    <row r="304" spans="1:23" x14ac:dyDescent="0.25">
      <c r="A304">
        <v>2016</v>
      </c>
      <c r="B304">
        <v>2</v>
      </c>
      <c r="C304">
        <v>0</v>
      </c>
      <c r="D304">
        <v>0</v>
      </c>
      <c r="G304">
        <v>20070</v>
      </c>
      <c r="H304" s="3" t="s">
        <v>46</v>
      </c>
      <c r="I304">
        <v>0</v>
      </c>
      <c r="J304" s="3" t="s">
        <v>23</v>
      </c>
      <c r="K304" s="3" t="s">
        <v>23</v>
      </c>
      <c r="L304" s="3" t="s">
        <v>34</v>
      </c>
      <c r="M304" s="3" t="s">
        <v>25</v>
      </c>
      <c r="N304" s="3" t="s">
        <v>26</v>
      </c>
      <c r="O304" s="3" t="s">
        <v>27</v>
      </c>
      <c r="P304">
        <v>17773</v>
      </c>
      <c r="Q304" s="3" t="s">
        <v>28</v>
      </c>
      <c r="R304" s="3" t="s">
        <v>35</v>
      </c>
      <c r="S304" s="3" t="s">
        <v>30</v>
      </c>
      <c r="U304" s="3" t="s">
        <v>31</v>
      </c>
      <c r="V304" s="3" t="s">
        <v>32</v>
      </c>
      <c r="W304" s="3" t="s">
        <v>36</v>
      </c>
    </row>
    <row r="305" spans="1:23" x14ac:dyDescent="0.25">
      <c r="A305">
        <v>2015</v>
      </c>
      <c r="B305">
        <v>12</v>
      </c>
      <c r="C305">
        <v>0</v>
      </c>
      <c r="D305">
        <v>0</v>
      </c>
      <c r="G305">
        <v>20070</v>
      </c>
      <c r="H305" s="3" t="s">
        <v>46</v>
      </c>
      <c r="I305">
        <v>0</v>
      </c>
      <c r="J305" s="3" t="s">
        <v>23</v>
      </c>
      <c r="K305" s="3" t="s">
        <v>23</v>
      </c>
      <c r="L305" s="3" t="s">
        <v>34</v>
      </c>
      <c r="M305" s="3" t="s">
        <v>25</v>
      </c>
      <c r="N305" s="3" t="s">
        <v>26</v>
      </c>
      <c r="O305" s="3" t="s">
        <v>27</v>
      </c>
      <c r="P305">
        <v>19809</v>
      </c>
      <c r="Q305" s="3" t="s">
        <v>28</v>
      </c>
      <c r="R305" s="3" t="s">
        <v>35</v>
      </c>
      <c r="S305" s="3" t="s">
        <v>30</v>
      </c>
      <c r="U305" s="3" t="s">
        <v>31</v>
      </c>
      <c r="V305" s="3" t="s">
        <v>32</v>
      </c>
      <c r="W305" s="3" t="s">
        <v>36</v>
      </c>
    </row>
    <row r="306" spans="1:23" x14ac:dyDescent="0.25">
      <c r="A306">
        <v>2011</v>
      </c>
      <c r="B306">
        <v>11</v>
      </c>
      <c r="C306">
        <v>0</v>
      </c>
      <c r="D306">
        <v>0</v>
      </c>
      <c r="G306">
        <v>20070</v>
      </c>
      <c r="H306" s="3" t="s">
        <v>46</v>
      </c>
      <c r="I306">
        <v>0</v>
      </c>
      <c r="J306" s="3" t="s">
        <v>23</v>
      </c>
      <c r="K306" s="3" t="s">
        <v>23</v>
      </c>
      <c r="L306" s="3" t="s">
        <v>34</v>
      </c>
      <c r="M306" s="3" t="s">
        <v>25</v>
      </c>
      <c r="N306" s="3" t="s">
        <v>26</v>
      </c>
      <c r="O306" s="3" t="s">
        <v>27</v>
      </c>
      <c r="P306">
        <v>31049.423827999999</v>
      </c>
      <c r="Q306" s="3" t="s">
        <v>28</v>
      </c>
      <c r="R306" s="3" t="s">
        <v>35</v>
      </c>
      <c r="S306" s="3" t="s">
        <v>30</v>
      </c>
      <c r="U306" s="3" t="s">
        <v>31</v>
      </c>
      <c r="V306" s="3" t="s">
        <v>32</v>
      </c>
      <c r="W306" s="3" t="s">
        <v>36</v>
      </c>
    </row>
    <row r="307" spans="1:23" x14ac:dyDescent="0.25">
      <c r="A307">
        <v>2019</v>
      </c>
      <c r="B307">
        <v>6</v>
      </c>
      <c r="C307">
        <v>0</v>
      </c>
      <c r="D307">
        <v>0</v>
      </c>
      <c r="G307">
        <v>20070</v>
      </c>
      <c r="H307" s="3" t="s">
        <v>46</v>
      </c>
      <c r="I307">
        <v>0</v>
      </c>
      <c r="J307" s="3" t="s">
        <v>23</v>
      </c>
      <c r="K307" s="3" t="s">
        <v>23</v>
      </c>
      <c r="L307" s="3" t="s">
        <v>34</v>
      </c>
      <c r="M307" s="3" t="s">
        <v>25</v>
      </c>
      <c r="N307" s="3" t="s">
        <v>26</v>
      </c>
      <c r="O307" s="3" t="s">
        <v>27</v>
      </c>
      <c r="P307">
        <v>20956</v>
      </c>
      <c r="Q307" s="3" t="s">
        <v>28</v>
      </c>
      <c r="R307" s="3" t="s">
        <v>35</v>
      </c>
      <c r="S307" s="3" t="s">
        <v>30</v>
      </c>
      <c r="U307" s="3" t="s">
        <v>31</v>
      </c>
      <c r="V307" s="3" t="s">
        <v>32</v>
      </c>
      <c r="W307" s="3" t="s">
        <v>36</v>
      </c>
    </row>
    <row r="308" spans="1:23" x14ac:dyDescent="0.25">
      <c r="A308">
        <v>2015</v>
      </c>
      <c r="B308">
        <v>9</v>
      </c>
      <c r="C308">
        <v>0</v>
      </c>
      <c r="D308">
        <v>0</v>
      </c>
      <c r="G308">
        <v>20070</v>
      </c>
      <c r="H308" s="3" t="s">
        <v>46</v>
      </c>
      <c r="I308">
        <v>0</v>
      </c>
      <c r="J308" s="3" t="s">
        <v>23</v>
      </c>
      <c r="K308" s="3" t="s">
        <v>23</v>
      </c>
      <c r="L308" s="3" t="s">
        <v>34</v>
      </c>
      <c r="M308" s="3" t="s">
        <v>25</v>
      </c>
      <c r="N308" s="3" t="s">
        <v>26</v>
      </c>
      <c r="O308" s="3" t="s">
        <v>27</v>
      </c>
      <c r="P308">
        <v>24057</v>
      </c>
      <c r="Q308" s="3" t="s">
        <v>28</v>
      </c>
      <c r="R308" s="3" t="s">
        <v>35</v>
      </c>
      <c r="S308" s="3" t="s">
        <v>30</v>
      </c>
      <c r="U308" s="3" t="s">
        <v>31</v>
      </c>
      <c r="V308" s="3" t="s">
        <v>32</v>
      </c>
      <c r="W308" s="3" t="s">
        <v>36</v>
      </c>
    </row>
    <row r="309" spans="1:23" x14ac:dyDescent="0.25">
      <c r="A309">
        <v>2011</v>
      </c>
      <c r="B309">
        <v>9</v>
      </c>
      <c r="C309">
        <v>0</v>
      </c>
      <c r="D309">
        <v>0</v>
      </c>
      <c r="G309">
        <v>20070</v>
      </c>
      <c r="H309" s="3" t="s">
        <v>46</v>
      </c>
      <c r="I309">
        <v>0</v>
      </c>
      <c r="J309" s="3" t="s">
        <v>23</v>
      </c>
      <c r="K309" s="3" t="s">
        <v>23</v>
      </c>
      <c r="L309" s="3" t="s">
        <v>34</v>
      </c>
      <c r="M309" s="3" t="s">
        <v>25</v>
      </c>
      <c r="N309" s="3" t="s">
        <v>26</v>
      </c>
      <c r="O309" s="3" t="s">
        <v>27</v>
      </c>
      <c r="P309">
        <v>31942.710938</v>
      </c>
      <c r="Q309" s="3" t="s">
        <v>28</v>
      </c>
      <c r="R309" s="3" t="s">
        <v>35</v>
      </c>
      <c r="S309" s="3" t="s">
        <v>30</v>
      </c>
      <c r="U309" s="3" t="s">
        <v>31</v>
      </c>
      <c r="V309" s="3" t="s">
        <v>32</v>
      </c>
      <c r="W309" s="3" t="s">
        <v>36</v>
      </c>
    </row>
    <row r="310" spans="1:23" x14ac:dyDescent="0.25">
      <c r="A310">
        <v>2019</v>
      </c>
      <c r="B310">
        <v>2</v>
      </c>
      <c r="C310">
        <v>0</v>
      </c>
      <c r="D310">
        <v>0</v>
      </c>
      <c r="G310">
        <v>20070</v>
      </c>
      <c r="H310" s="3" t="s">
        <v>46</v>
      </c>
      <c r="I310">
        <v>0</v>
      </c>
      <c r="J310" s="3" t="s">
        <v>23</v>
      </c>
      <c r="K310" s="3" t="s">
        <v>23</v>
      </c>
      <c r="L310" s="3" t="s">
        <v>34</v>
      </c>
      <c r="M310" s="3" t="s">
        <v>25</v>
      </c>
      <c r="N310" s="3" t="s">
        <v>26</v>
      </c>
      <c r="O310" s="3" t="s">
        <v>27</v>
      </c>
      <c r="P310">
        <v>20207</v>
      </c>
      <c r="Q310" s="3" t="s">
        <v>28</v>
      </c>
      <c r="R310" s="3" t="s">
        <v>35</v>
      </c>
      <c r="S310" s="3" t="s">
        <v>30</v>
      </c>
      <c r="U310" s="3" t="s">
        <v>31</v>
      </c>
      <c r="V310" s="3" t="s">
        <v>32</v>
      </c>
      <c r="W310" s="3" t="s">
        <v>36</v>
      </c>
    </row>
    <row r="311" spans="1:23" x14ac:dyDescent="0.25">
      <c r="A311">
        <v>2019</v>
      </c>
      <c r="B311">
        <v>1</v>
      </c>
      <c r="C311">
        <v>0</v>
      </c>
      <c r="D311">
        <v>0</v>
      </c>
      <c r="G311">
        <v>20070</v>
      </c>
      <c r="H311" s="3" t="s">
        <v>46</v>
      </c>
      <c r="I311">
        <v>0</v>
      </c>
      <c r="J311" s="3" t="s">
        <v>23</v>
      </c>
      <c r="K311" s="3" t="s">
        <v>23</v>
      </c>
      <c r="L311" s="3" t="s">
        <v>34</v>
      </c>
      <c r="M311" s="3" t="s">
        <v>25</v>
      </c>
      <c r="N311" s="3" t="s">
        <v>26</v>
      </c>
      <c r="O311" s="3" t="s">
        <v>27</v>
      </c>
      <c r="P311">
        <v>21254.070313</v>
      </c>
      <c r="Q311" s="3" t="s">
        <v>28</v>
      </c>
      <c r="R311" s="3" t="s">
        <v>35</v>
      </c>
      <c r="S311" s="3" t="s">
        <v>30</v>
      </c>
      <c r="U311" s="3" t="s">
        <v>31</v>
      </c>
      <c r="V311" s="3" t="s">
        <v>32</v>
      </c>
      <c r="W311" s="3" t="s">
        <v>36</v>
      </c>
    </row>
    <row r="312" spans="1:23" x14ac:dyDescent="0.25">
      <c r="A312">
        <v>2015</v>
      </c>
      <c r="B312">
        <v>6</v>
      </c>
      <c r="C312">
        <v>0</v>
      </c>
      <c r="D312">
        <v>0</v>
      </c>
      <c r="G312">
        <v>20070</v>
      </c>
      <c r="H312" s="3" t="s">
        <v>46</v>
      </c>
      <c r="I312">
        <v>0</v>
      </c>
      <c r="J312" s="3" t="s">
        <v>23</v>
      </c>
      <c r="K312" s="3" t="s">
        <v>23</v>
      </c>
      <c r="L312" s="3" t="s">
        <v>34</v>
      </c>
      <c r="M312" s="3" t="s">
        <v>25</v>
      </c>
      <c r="N312" s="3" t="s">
        <v>26</v>
      </c>
      <c r="O312" s="3" t="s">
        <v>27</v>
      </c>
      <c r="P312">
        <v>18667</v>
      </c>
      <c r="Q312" s="3" t="s">
        <v>28</v>
      </c>
      <c r="R312" s="3" t="s">
        <v>35</v>
      </c>
      <c r="S312" s="3" t="s">
        <v>30</v>
      </c>
      <c r="U312" s="3" t="s">
        <v>31</v>
      </c>
      <c r="V312" s="3" t="s">
        <v>32</v>
      </c>
      <c r="W312" s="3" t="s">
        <v>36</v>
      </c>
    </row>
    <row r="313" spans="1:23" x14ac:dyDescent="0.25">
      <c r="A313">
        <v>2015</v>
      </c>
      <c r="B313">
        <v>5</v>
      </c>
      <c r="C313">
        <v>0</v>
      </c>
      <c r="D313">
        <v>0</v>
      </c>
      <c r="G313">
        <v>20070</v>
      </c>
      <c r="H313" s="3" t="s">
        <v>46</v>
      </c>
      <c r="I313">
        <v>0</v>
      </c>
      <c r="J313" s="3" t="s">
        <v>23</v>
      </c>
      <c r="K313" s="3" t="s">
        <v>23</v>
      </c>
      <c r="L313" s="3" t="s">
        <v>34</v>
      </c>
      <c r="M313" s="3" t="s">
        <v>25</v>
      </c>
      <c r="N313" s="3" t="s">
        <v>26</v>
      </c>
      <c r="O313" s="3" t="s">
        <v>27</v>
      </c>
      <c r="P313">
        <v>18975</v>
      </c>
      <c r="Q313" s="3" t="s">
        <v>28</v>
      </c>
      <c r="R313" s="3" t="s">
        <v>35</v>
      </c>
      <c r="S313" s="3" t="s">
        <v>30</v>
      </c>
      <c r="U313" s="3" t="s">
        <v>31</v>
      </c>
      <c r="V313" s="3" t="s">
        <v>32</v>
      </c>
      <c r="W313" s="3" t="s">
        <v>36</v>
      </c>
    </row>
    <row r="314" spans="1:23" x14ac:dyDescent="0.25">
      <c r="A314">
        <v>2009</v>
      </c>
      <c r="B314">
        <v>2</v>
      </c>
      <c r="C314">
        <v>0</v>
      </c>
      <c r="D314">
        <v>0</v>
      </c>
      <c r="G314">
        <v>20070</v>
      </c>
      <c r="H314" s="3" t="s">
        <v>46</v>
      </c>
      <c r="I314">
        <v>0</v>
      </c>
      <c r="J314" s="3" t="s">
        <v>23</v>
      </c>
      <c r="K314" s="3" t="s">
        <v>23</v>
      </c>
      <c r="L314" s="3" t="s">
        <v>34</v>
      </c>
      <c r="M314" s="3" t="s">
        <v>25</v>
      </c>
      <c r="N314" s="3" t="s">
        <v>26</v>
      </c>
      <c r="O314" s="3" t="s">
        <v>27</v>
      </c>
      <c r="P314">
        <v>14539</v>
      </c>
      <c r="Q314" s="3" t="s">
        <v>28</v>
      </c>
      <c r="R314" s="3" t="s">
        <v>35</v>
      </c>
      <c r="S314" s="3" t="s">
        <v>30</v>
      </c>
      <c r="U314" s="3" t="s">
        <v>31</v>
      </c>
      <c r="V314" s="3" t="s">
        <v>32</v>
      </c>
      <c r="W314" s="3" t="s">
        <v>36</v>
      </c>
    </row>
    <row r="315" spans="1:23" x14ac:dyDescent="0.25">
      <c r="A315">
        <v>2009</v>
      </c>
      <c r="B315">
        <v>1</v>
      </c>
      <c r="C315">
        <v>0</v>
      </c>
      <c r="D315">
        <v>0</v>
      </c>
      <c r="G315">
        <v>20070</v>
      </c>
      <c r="H315" s="3" t="s">
        <v>46</v>
      </c>
      <c r="I315">
        <v>0</v>
      </c>
      <c r="J315" s="3" t="s">
        <v>23</v>
      </c>
      <c r="K315" s="3" t="s">
        <v>23</v>
      </c>
      <c r="L315" s="3" t="s">
        <v>34</v>
      </c>
      <c r="M315" s="3" t="s">
        <v>25</v>
      </c>
      <c r="N315" s="3" t="s">
        <v>26</v>
      </c>
      <c r="O315" s="3" t="s">
        <v>27</v>
      </c>
      <c r="P315">
        <v>17589</v>
      </c>
      <c r="Q315" s="3" t="s">
        <v>28</v>
      </c>
      <c r="R315" s="3" t="s">
        <v>35</v>
      </c>
      <c r="S315" s="3" t="s">
        <v>30</v>
      </c>
      <c r="U315" s="3" t="s">
        <v>31</v>
      </c>
      <c r="V315" s="3" t="s">
        <v>32</v>
      </c>
      <c r="W315" s="3" t="s">
        <v>36</v>
      </c>
    </row>
    <row r="316" spans="1:23" x14ac:dyDescent="0.25">
      <c r="A316">
        <v>2008</v>
      </c>
      <c r="B316">
        <v>11</v>
      </c>
      <c r="C316">
        <v>0</v>
      </c>
      <c r="D316">
        <v>0</v>
      </c>
      <c r="G316">
        <v>20070</v>
      </c>
      <c r="H316" s="3" t="s">
        <v>46</v>
      </c>
      <c r="I316">
        <v>0</v>
      </c>
      <c r="J316" s="3" t="s">
        <v>23</v>
      </c>
      <c r="K316" s="3" t="s">
        <v>23</v>
      </c>
      <c r="L316" s="3" t="s">
        <v>34</v>
      </c>
      <c r="M316" s="3" t="s">
        <v>25</v>
      </c>
      <c r="N316" s="3" t="s">
        <v>26</v>
      </c>
      <c r="O316" s="3" t="s">
        <v>27</v>
      </c>
      <c r="P316">
        <v>16264</v>
      </c>
      <c r="Q316" s="3" t="s">
        <v>28</v>
      </c>
      <c r="R316" s="3" t="s">
        <v>35</v>
      </c>
      <c r="S316" s="3" t="s">
        <v>30</v>
      </c>
      <c r="U316" s="3" t="s">
        <v>31</v>
      </c>
      <c r="V316" s="3" t="s">
        <v>32</v>
      </c>
      <c r="W316" s="3" t="s">
        <v>36</v>
      </c>
    </row>
    <row r="317" spans="1:23" x14ac:dyDescent="0.25">
      <c r="A317">
        <v>2008</v>
      </c>
      <c r="B317">
        <v>12</v>
      </c>
      <c r="C317">
        <v>0</v>
      </c>
      <c r="D317">
        <v>0</v>
      </c>
      <c r="G317">
        <v>20070</v>
      </c>
      <c r="H317" s="3" t="s">
        <v>46</v>
      </c>
      <c r="I317">
        <v>0</v>
      </c>
      <c r="J317" s="3" t="s">
        <v>23</v>
      </c>
      <c r="K317" s="3" t="s">
        <v>23</v>
      </c>
      <c r="L317" s="3" t="s">
        <v>34</v>
      </c>
      <c r="M317" s="3" t="s">
        <v>25</v>
      </c>
      <c r="N317" s="3" t="s">
        <v>26</v>
      </c>
      <c r="O317" s="3" t="s">
        <v>27</v>
      </c>
      <c r="P317">
        <v>16110</v>
      </c>
      <c r="Q317" s="3" t="s">
        <v>28</v>
      </c>
      <c r="R317" s="3" t="s">
        <v>35</v>
      </c>
      <c r="S317" s="3" t="s">
        <v>30</v>
      </c>
      <c r="U317" s="3" t="s">
        <v>31</v>
      </c>
      <c r="V317" s="3" t="s">
        <v>32</v>
      </c>
      <c r="W317" s="3" t="s">
        <v>36</v>
      </c>
    </row>
    <row r="318" spans="1:23" x14ac:dyDescent="0.25">
      <c r="A318">
        <v>2008</v>
      </c>
      <c r="B318">
        <v>8</v>
      </c>
      <c r="C318">
        <v>0</v>
      </c>
      <c r="D318">
        <v>0</v>
      </c>
      <c r="G318">
        <v>20070</v>
      </c>
      <c r="H318" s="3" t="s">
        <v>46</v>
      </c>
      <c r="I318">
        <v>0</v>
      </c>
      <c r="J318" s="3" t="s">
        <v>23</v>
      </c>
      <c r="K318" s="3" t="s">
        <v>23</v>
      </c>
      <c r="L318" s="3" t="s">
        <v>34</v>
      </c>
      <c r="M318" s="3" t="s">
        <v>25</v>
      </c>
      <c r="N318" s="3" t="s">
        <v>26</v>
      </c>
      <c r="O318" s="3" t="s">
        <v>27</v>
      </c>
      <c r="P318">
        <v>31912</v>
      </c>
      <c r="Q318" s="3" t="s">
        <v>28</v>
      </c>
      <c r="R318" s="3" t="s">
        <v>35</v>
      </c>
      <c r="S318" s="3" t="s">
        <v>30</v>
      </c>
      <c r="U318" s="3" t="s">
        <v>31</v>
      </c>
      <c r="V318" s="3" t="s">
        <v>32</v>
      </c>
      <c r="W318" s="3" t="s">
        <v>36</v>
      </c>
    </row>
    <row r="319" spans="1:23" x14ac:dyDescent="0.25">
      <c r="A319">
        <v>2009</v>
      </c>
      <c r="B319">
        <v>3</v>
      </c>
      <c r="C319">
        <v>0</v>
      </c>
      <c r="D319">
        <v>0</v>
      </c>
      <c r="G319">
        <v>20070</v>
      </c>
      <c r="H319" s="3" t="s">
        <v>46</v>
      </c>
      <c r="I319">
        <v>0</v>
      </c>
      <c r="J319" s="3" t="s">
        <v>23</v>
      </c>
      <c r="K319" s="3" t="s">
        <v>23</v>
      </c>
      <c r="L319" s="3" t="s">
        <v>34</v>
      </c>
      <c r="M319" s="3" t="s">
        <v>25</v>
      </c>
      <c r="N319" s="3" t="s">
        <v>26</v>
      </c>
      <c r="O319" s="3" t="s">
        <v>27</v>
      </c>
      <c r="P319">
        <v>30741</v>
      </c>
      <c r="Q319" s="3" t="s">
        <v>28</v>
      </c>
      <c r="R319" s="3" t="s">
        <v>35</v>
      </c>
      <c r="S319" s="3" t="s">
        <v>30</v>
      </c>
      <c r="U319" s="3" t="s">
        <v>31</v>
      </c>
      <c r="V319" s="3" t="s">
        <v>32</v>
      </c>
      <c r="W319" s="3" t="s">
        <v>36</v>
      </c>
    </row>
    <row r="320" spans="1:23" x14ac:dyDescent="0.25">
      <c r="A320">
        <v>2008</v>
      </c>
      <c r="B320">
        <v>9</v>
      </c>
      <c r="C320">
        <v>0</v>
      </c>
      <c r="D320">
        <v>0</v>
      </c>
      <c r="G320">
        <v>20070</v>
      </c>
      <c r="H320" s="3" t="s">
        <v>46</v>
      </c>
      <c r="I320">
        <v>0</v>
      </c>
      <c r="J320" s="3" t="s">
        <v>23</v>
      </c>
      <c r="K320" s="3" t="s">
        <v>23</v>
      </c>
      <c r="L320" s="3" t="s">
        <v>34</v>
      </c>
      <c r="M320" s="3" t="s">
        <v>25</v>
      </c>
      <c r="N320" s="3" t="s">
        <v>26</v>
      </c>
      <c r="O320" s="3" t="s">
        <v>27</v>
      </c>
      <c r="P320">
        <v>31819</v>
      </c>
      <c r="Q320" s="3" t="s">
        <v>28</v>
      </c>
      <c r="R320" s="3" t="s">
        <v>35</v>
      </c>
      <c r="S320" s="3" t="s">
        <v>30</v>
      </c>
      <c r="U320" s="3" t="s">
        <v>31</v>
      </c>
      <c r="V320" s="3" t="s">
        <v>32</v>
      </c>
      <c r="W320" s="3" t="s">
        <v>36</v>
      </c>
    </row>
    <row r="321" spans="1:23" x14ac:dyDescent="0.25">
      <c r="A321">
        <v>2009</v>
      </c>
      <c r="B321">
        <v>9</v>
      </c>
      <c r="C321">
        <v>0</v>
      </c>
      <c r="D321">
        <v>0</v>
      </c>
      <c r="G321">
        <v>20070</v>
      </c>
      <c r="H321" s="3" t="s">
        <v>46</v>
      </c>
      <c r="I321">
        <v>0</v>
      </c>
      <c r="J321" s="3" t="s">
        <v>23</v>
      </c>
      <c r="K321" s="3" t="s">
        <v>23</v>
      </c>
      <c r="L321" s="3" t="s">
        <v>34</v>
      </c>
      <c r="M321" s="3" t="s">
        <v>25</v>
      </c>
      <c r="N321" s="3" t="s">
        <v>26</v>
      </c>
      <c r="O321" s="3" t="s">
        <v>27</v>
      </c>
      <c r="P321">
        <v>16664</v>
      </c>
      <c r="Q321" s="3" t="s">
        <v>28</v>
      </c>
      <c r="R321" s="3" t="s">
        <v>35</v>
      </c>
      <c r="S321" s="3" t="s">
        <v>30</v>
      </c>
      <c r="U321" s="3" t="s">
        <v>31</v>
      </c>
      <c r="V321" s="3" t="s">
        <v>32</v>
      </c>
      <c r="W321" s="3" t="s">
        <v>36</v>
      </c>
    </row>
    <row r="322" spans="1:23" x14ac:dyDescent="0.25">
      <c r="A322">
        <v>2008</v>
      </c>
      <c r="B322">
        <v>6</v>
      </c>
      <c r="C322">
        <v>0</v>
      </c>
      <c r="D322">
        <v>0</v>
      </c>
      <c r="G322">
        <v>20070</v>
      </c>
      <c r="H322" s="3" t="s">
        <v>46</v>
      </c>
      <c r="I322">
        <v>0</v>
      </c>
      <c r="J322" s="3" t="s">
        <v>23</v>
      </c>
      <c r="K322" s="3" t="s">
        <v>23</v>
      </c>
      <c r="L322" s="3" t="s">
        <v>34</v>
      </c>
      <c r="M322" s="3" t="s">
        <v>25</v>
      </c>
      <c r="N322" s="3" t="s">
        <v>26</v>
      </c>
      <c r="O322" s="3" t="s">
        <v>27</v>
      </c>
      <c r="P322">
        <v>30218</v>
      </c>
      <c r="Q322" s="3" t="s">
        <v>28</v>
      </c>
      <c r="R322" s="3" t="s">
        <v>35</v>
      </c>
      <c r="S322" s="3" t="s">
        <v>30</v>
      </c>
      <c r="U322" s="3" t="s">
        <v>31</v>
      </c>
      <c r="V322" s="3" t="s">
        <v>32</v>
      </c>
      <c r="W322" s="3" t="s">
        <v>36</v>
      </c>
    </row>
    <row r="323" spans="1:23" x14ac:dyDescent="0.25">
      <c r="A323">
        <v>2008</v>
      </c>
      <c r="B323">
        <v>5</v>
      </c>
      <c r="C323">
        <v>0</v>
      </c>
      <c r="D323">
        <v>0</v>
      </c>
      <c r="G323">
        <v>20070</v>
      </c>
      <c r="H323" s="3" t="s">
        <v>46</v>
      </c>
      <c r="I323">
        <v>0</v>
      </c>
      <c r="J323" s="3" t="s">
        <v>23</v>
      </c>
      <c r="K323" s="3" t="s">
        <v>23</v>
      </c>
      <c r="L323" s="3" t="s">
        <v>34</v>
      </c>
      <c r="M323" s="3" t="s">
        <v>25</v>
      </c>
      <c r="N323" s="3" t="s">
        <v>26</v>
      </c>
      <c r="O323" s="3" t="s">
        <v>27</v>
      </c>
      <c r="P323">
        <v>32836</v>
      </c>
      <c r="Q323" s="3" t="s">
        <v>28</v>
      </c>
      <c r="R323" s="3" t="s">
        <v>35</v>
      </c>
      <c r="S323" s="3" t="s">
        <v>30</v>
      </c>
      <c r="U323" s="3" t="s">
        <v>31</v>
      </c>
      <c r="V323" s="3" t="s">
        <v>32</v>
      </c>
      <c r="W323" s="3" t="s">
        <v>36</v>
      </c>
    </row>
    <row r="324" spans="1:23" x14ac:dyDescent="0.25">
      <c r="A324">
        <v>2008</v>
      </c>
      <c r="B324">
        <v>1</v>
      </c>
      <c r="C324">
        <v>0</v>
      </c>
      <c r="D324">
        <v>0</v>
      </c>
      <c r="G324">
        <v>20070</v>
      </c>
      <c r="H324" s="3" t="s">
        <v>46</v>
      </c>
      <c r="I324">
        <v>0</v>
      </c>
      <c r="J324" s="3" t="s">
        <v>23</v>
      </c>
      <c r="K324" s="3" t="s">
        <v>23</v>
      </c>
      <c r="L324" s="3" t="s">
        <v>34</v>
      </c>
      <c r="M324" s="3" t="s">
        <v>25</v>
      </c>
      <c r="N324" s="3" t="s">
        <v>26</v>
      </c>
      <c r="O324" s="3" t="s">
        <v>27</v>
      </c>
      <c r="P324">
        <v>23503</v>
      </c>
      <c r="Q324" s="3" t="s">
        <v>28</v>
      </c>
      <c r="R324" s="3" t="s">
        <v>35</v>
      </c>
      <c r="S324" s="3" t="s">
        <v>30</v>
      </c>
      <c r="U324" s="3" t="s">
        <v>31</v>
      </c>
      <c r="V324" s="3" t="s">
        <v>32</v>
      </c>
      <c r="W324" s="3" t="s">
        <v>36</v>
      </c>
    </row>
    <row r="325" spans="1:23" x14ac:dyDescent="0.25">
      <c r="A325">
        <v>2008</v>
      </c>
      <c r="B325">
        <v>2</v>
      </c>
      <c r="C325">
        <v>0</v>
      </c>
      <c r="D325">
        <v>0</v>
      </c>
      <c r="G325">
        <v>20070</v>
      </c>
      <c r="H325" s="3" t="s">
        <v>46</v>
      </c>
      <c r="I325">
        <v>0</v>
      </c>
      <c r="J325" s="3" t="s">
        <v>23</v>
      </c>
      <c r="K325" s="3" t="s">
        <v>23</v>
      </c>
      <c r="L325" s="3" t="s">
        <v>34</v>
      </c>
      <c r="M325" s="3" t="s">
        <v>25</v>
      </c>
      <c r="N325" s="3" t="s">
        <v>26</v>
      </c>
      <c r="O325" s="3" t="s">
        <v>27</v>
      </c>
      <c r="P325">
        <v>15063</v>
      </c>
      <c r="Q325" s="3" t="s">
        <v>28</v>
      </c>
      <c r="R325" s="3" t="s">
        <v>35</v>
      </c>
      <c r="S325" s="3" t="s">
        <v>30</v>
      </c>
      <c r="U325" s="3" t="s">
        <v>31</v>
      </c>
      <c r="V325" s="3" t="s">
        <v>32</v>
      </c>
      <c r="W325" s="3" t="s">
        <v>36</v>
      </c>
    </row>
    <row r="326" spans="1:23" x14ac:dyDescent="0.25">
      <c r="A326">
        <v>2009</v>
      </c>
      <c r="B326">
        <v>5</v>
      </c>
      <c r="C326">
        <v>0</v>
      </c>
      <c r="D326">
        <v>0</v>
      </c>
      <c r="G326">
        <v>20070</v>
      </c>
      <c r="H326" s="3" t="s">
        <v>46</v>
      </c>
      <c r="I326">
        <v>0</v>
      </c>
      <c r="J326" s="3" t="s">
        <v>23</v>
      </c>
      <c r="K326" s="3" t="s">
        <v>23</v>
      </c>
      <c r="L326" s="3" t="s">
        <v>34</v>
      </c>
      <c r="M326" s="3" t="s">
        <v>25</v>
      </c>
      <c r="N326" s="3" t="s">
        <v>26</v>
      </c>
      <c r="O326" s="3" t="s">
        <v>27</v>
      </c>
      <c r="P326">
        <v>31912</v>
      </c>
      <c r="Q326" s="3" t="s">
        <v>28</v>
      </c>
      <c r="R326" s="3" t="s">
        <v>35</v>
      </c>
      <c r="S326" s="3" t="s">
        <v>30</v>
      </c>
      <c r="U326" s="3" t="s">
        <v>31</v>
      </c>
      <c r="V326" s="3" t="s">
        <v>32</v>
      </c>
      <c r="W326" s="3" t="s">
        <v>36</v>
      </c>
    </row>
    <row r="327" spans="1:23" x14ac:dyDescent="0.25">
      <c r="A327">
        <v>2008</v>
      </c>
      <c r="B327">
        <v>10</v>
      </c>
      <c r="C327">
        <v>0</v>
      </c>
      <c r="D327">
        <v>0</v>
      </c>
      <c r="G327">
        <v>20070</v>
      </c>
      <c r="H327" s="3" t="s">
        <v>46</v>
      </c>
      <c r="I327">
        <v>0</v>
      </c>
      <c r="J327" s="3" t="s">
        <v>23</v>
      </c>
      <c r="K327" s="3" t="s">
        <v>23</v>
      </c>
      <c r="L327" s="3" t="s">
        <v>34</v>
      </c>
      <c r="M327" s="3" t="s">
        <v>25</v>
      </c>
      <c r="N327" s="3" t="s">
        <v>26</v>
      </c>
      <c r="O327" s="3" t="s">
        <v>27</v>
      </c>
      <c r="P327">
        <v>33298</v>
      </c>
      <c r="Q327" s="3" t="s">
        <v>28</v>
      </c>
      <c r="R327" s="3" t="s">
        <v>35</v>
      </c>
      <c r="S327" s="3" t="s">
        <v>30</v>
      </c>
      <c r="U327" s="3" t="s">
        <v>31</v>
      </c>
      <c r="V327" s="3" t="s">
        <v>32</v>
      </c>
      <c r="W327" s="3" t="s">
        <v>36</v>
      </c>
    </row>
    <row r="328" spans="1:23" x14ac:dyDescent="0.25">
      <c r="A328">
        <v>2008</v>
      </c>
      <c r="B328">
        <v>4</v>
      </c>
      <c r="C328">
        <v>0</v>
      </c>
      <c r="D328">
        <v>0</v>
      </c>
      <c r="G328">
        <v>20070</v>
      </c>
      <c r="H328" s="3" t="s">
        <v>46</v>
      </c>
      <c r="I328">
        <v>0</v>
      </c>
      <c r="J328" s="3" t="s">
        <v>23</v>
      </c>
      <c r="K328" s="3" t="s">
        <v>23</v>
      </c>
      <c r="L328" s="3" t="s">
        <v>34</v>
      </c>
      <c r="M328" s="3" t="s">
        <v>25</v>
      </c>
      <c r="N328" s="3" t="s">
        <v>26</v>
      </c>
      <c r="O328" s="3" t="s">
        <v>27</v>
      </c>
      <c r="P328">
        <v>30310</v>
      </c>
      <c r="Q328" s="3" t="s">
        <v>28</v>
      </c>
      <c r="R328" s="3" t="s">
        <v>35</v>
      </c>
      <c r="S328" s="3" t="s">
        <v>30</v>
      </c>
      <c r="U328" s="3" t="s">
        <v>31</v>
      </c>
      <c r="V328" s="3" t="s">
        <v>32</v>
      </c>
      <c r="W328" s="3" t="s">
        <v>36</v>
      </c>
    </row>
    <row r="329" spans="1:23" x14ac:dyDescent="0.25">
      <c r="A329">
        <v>2008</v>
      </c>
      <c r="B329">
        <v>7</v>
      </c>
      <c r="C329">
        <v>0</v>
      </c>
      <c r="D329">
        <v>0</v>
      </c>
      <c r="G329">
        <v>20070</v>
      </c>
      <c r="H329" s="3" t="s">
        <v>46</v>
      </c>
      <c r="I329">
        <v>0</v>
      </c>
      <c r="J329" s="3" t="s">
        <v>23</v>
      </c>
      <c r="K329" s="3" t="s">
        <v>23</v>
      </c>
      <c r="L329" s="3" t="s">
        <v>34</v>
      </c>
      <c r="M329" s="3" t="s">
        <v>25</v>
      </c>
      <c r="N329" s="3" t="s">
        <v>26</v>
      </c>
      <c r="O329" s="3" t="s">
        <v>27</v>
      </c>
      <c r="P329">
        <v>32251</v>
      </c>
      <c r="Q329" s="3" t="s">
        <v>28</v>
      </c>
      <c r="R329" s="3" t="s">
        <v>35</v>
      </c>
      <c r="S329" s="3" t="s">
        <v>30</v>
      </c>
      <c r="U329" s="3" t="s">
        <v>31</v>
      </c>
      <c r="V329" s="3" t="s">
        <v>32</v>
      </c>
      <c r="W329" s="3" t="s">
        <v>36</v>
      </c>
    </row>
    <row r="330" spans="1:23" x14ac:dyDescent="0.25">
      <c r="A330">
        <v>2007</v>
      </c>
      <c r="B330">
        <v>10</v>
      </c>
      <c r="C330">
        <v>0</v>
      </c>
      <c r="D330">
        <v>0</v>
      </c>
      <c r="G330">
        <v>20070</v>
      </c>
      <c r="H330" s="3" t="s">
        <v>46</v>
      </c>
      <c r="I330">
        <v>0</v>
      </c>
      <c r="J330" s="3" t="s">
        <v>23</v>
      </c>
      <c r="K330" s="3" t="s">
        <v>23</v>
      </c>
      <c r="L330" s="3" t="s">
        <v>34</v>
      </c>
      <c r="M330" s="3" t="s">
        <v>25</v>
      </c>
      <c r="N330" s="3" t="s">
        <v>26</v>
      </c>
      <c r="O330" s="3" t="s">
        <v>27</v>
      </c>
      <c r="P330">
        <v>17589</v>
      </c>
      <c r="Q330" s="3" t="s">
        <v>28</v>
      </c>
      <c r="R330" s="3" t="s">
        <v>35</v>
      </c>
      <c r="S330" s="3" t="s">
        <v>30</v>
      </c>
      <c r="U330" s="3" t="s">
        <v>31</v>
      </c>
      <c r="V330" s="3" t="s">
        <v>32</v>
      </c>
      <c r="W330" s="3" t="s">
        <v>36</v>
      </c>
    </row>
    <row r="331" spans="1:23" x14ac:dyDescent="0.25">
      <c r="A331">
        <v>2007</v>
      </c>
      <c r="B331">
        <v>9</v>
      </c>
      <c r="C331">
        <v>0</v>
      </c>
      <c r="D331">
        <v>0</v>
      </c>
      <c r="G331">
        <v>20070</v>
      </c>
      <c r="H331" s="3" t="s">
        <v>46</v>
      </c>
      <c r="I331">
        <v>0</v>
      </c>
      <c r="J331" s="3" t="s">
        <v>23</v>
      </c>
      <c r="K331" s="3" t="s">
        <v>23</v>
      </c>
      <c r="L331" s="3" t="s">
        <v>34</v>
      </c>
      <c r="M331" s="3" t="s">
        <v>25</v>
      </c>
      <c r="N331" s="3" t="s">
        <v>26</v>
      </c>
      <c r="O331" s="3" t="s">
        <v>27</v>
      </c>
      <c r="P331">
        <v>16664</v>
      </c>
      <c r="Q331" s="3" t="s">
        <v>28</v>
      </c>
      <c r="R331" s="3" t="s">
        <v>35</v>
      </c>
      <c r="S331" s="3" t="s">
        <v>30</v>
      </c>
      <c r="U331" s="3" t="s">
        <v>31</v>
      </c>
      <c r="V331" s="3" t="s">
        <v>32</v>
      </c>
      <c r="W331" s="3" t="s">
        <v>36</v>
      </c>
    </row>
    <row r="332" spans="1:23" x14ac:dyDescent="0.25">
      <c r="A332">
        <v>2007</v>
      </c>
      <c r="B332">
        <v>8</v>
      </c>
      <c r="C332">
        <v>0</v>
      </c>
      <c r="D332">
        <v>0</v>
      </c>
      <c r="G332">
        <v>20070</v>
      </c>
      <c r="H332" s="3" t="s">
        <v>46</v>
      </c>
      <c r="I332">
        <v>0</v>
      </c>
      <c r="J332" s="3" t="s">
        <v>23</v>
      </c>
      <c r="K332" s="3" t="s">
        <v>23</v>
      </c>
      <c r="L332" s="3" t="s">
        <v>34</v>
      </c>
      <c r="M332" s="3" t="s">
        <v>25</v>
      </c>
      <c r="N332" s="3" t="s">
        <v>26</v>
      </c>
      <c r="O332" s="3" t="s">
        <v>27</v>
      </c>
      <c r="P332">
        <v>16664</v>
      </c>
      <c r="Q332" s="3" t="s">
        <v>28</v>
      </c>
      <c r="R332" s="3" t="s">
        <v>35</v>
      </c>
      <c r="S332" s="3" t="s">
        <v>30</v>
      </c>
      <c r="U332" s="3" t="s">
        <v>31</v>
      </c>
      <c r="V332" s="3" t="s">
        <v>32</v>
      </c>
      <c r="W332" s="3" t="s">
        <v>36</v>
      </c>
    </row>
    <row r="333" spans="1:23" x14ac:dyDescent="0.25">
      <c r="A333">
        <v>2007</v>
      </c>
      <c r="B333">
        <v>7</v>
      </c>
      <c r="C333">
        <v>0</v>
      </c>
      <c r="D333">
        <v>0</v>
      </c>
      <c r="G333">
        <v>20070</v>
      </c>
      <c r="H333" s="3" t="s">
        <v>46</v>
      </c>
      <c r="I333">
        <v>0</v>
      </c>
      <c r="J333" s="3" t="s">
        <v>23</v>
      </c>
      <c r="K333" s="3" t="s">
        <v>23</v>
      </c>
      <c r="L333" s="3" t="s">
        <v>34</v>
      </c>
      <c r="M333" s="3" t="s">
        <v>25</v>
      </c>
      <c r="N333" s="3" t="s">
        <v>26</v>
      </c>
      <c r="O333" s="3" t="s">
        <v>27</v>
      </c>
      <c r="P333">
        <v>16541</v>
      </c>
      <c r="Q333" s="3" t="s">
        <v>28</v>
      </c>
      <c r="R333" s="3" t="s">
        <v>35</v>
      </c>
      <c r="S333" s="3" t="s">
        <v>30</v>
      </c>
      <c r="U333" s="3" t="s">
        <v>31</v>
      </c>
      <c r="V333" s="3" t="s">
        <v>32</v>
      </c>
      <c r="W333" s="3" t="s">
        <v>36</v>
      </c>
    </row>
    <row r="334" spans="1:23" x14ac:dyDescent="0.25">
      <c r="A334">
        <v>2007</v>
      </c>
      <c r="B334">
        <v>6</v>
      </c>
      <c r="C334">
        <v>0</v>
      </c>
      <c r="D334">
        <v>0</v>
      </c>
      <c r="G334">
        <v>20070</v>
      </c>
      <c r="H334" s="3" t="s">
        <v>46</v>
      </c>
      <c r="I334">
        <v>0</v>
      </c>
      <c r="J334" s="3" t="s">
        <v>23</v>
      </c>
      <c r="K334" s="3" t="s">
        <v>23</v>
      </c>
      <c r="L334" s="3" t="s">
        <v>34</v>
      </c>
      <c r="M334" s="3" t="s">
        <v>25</v>
      </c>
      <c r="N334" s="3" t="s">
        <v>26</v>
      </c>
      <c r="O334" s="3" t="s">
        <v>27</v>
      </c>
      <c r="P334">
        <v>25998</v>
      </c>
      <c r="Q334" s="3" t="s">
        <v>28</v>
      </c>
      <c r="R334" s="3" t="s">
        <v>35</v>
      </c>
      <c r="S334" s="3" t="s">
        <v>30</v>
      </c>
      <c r="U334" s="3" t="s">
        <v>31</v>
      </c>
      <c r="V334" s="3" t="s">
        <v>32</v>
      </c>
      <c r="W334" s="3" t="s">
        <v>36</v>
      </c>
    </row>
    <row r="335" spans="1:23" x14ac:dyDescent="0.25">
      <c r="A335">
        <v>2007</v>
      </c>
      <c r="B335">
        <v>5</v>
      </c>
      <c r="C335">
        <v>0</v>
      </c>
      <c r="D335">
        <v>0</v>
      </c>
      <c r="G335">
        <v>20070</v>
      </c>
      <c r="H335" s="3" t="s">
        <v>46</v>
      </c>
      <c r="I335">
        <v>0</v>
      </c>
      <c r="J335" s="3" t="s">
        <v>23</v>
      </c>
      <c r="K335" s="3" t="s">
        <v>23</v>
      </c>
      <c r="L335" s="3" t="s">
        <v>34</v>
      </c>
      <c r="M335" s="3" t="s">
        <v>25</v>
      </c>
      <c r="N335" s="3" t="s">
        <v>26</v>
      </c>
      <c r="O335" s="3" t="s">
        <v>27</v>
      </c>
      <c r="P335">
        <v>17126</v>
      </c>
      <c r="Q335" s="3" t="s">
        <v>28</v>
      </c>
      <c r="R335" s="3" t="s">
        <v>35</v>
      </c>
      <c r="S335" s="3" t="s">
        <v>30</v>
      </c>
      <c r="U335" s="3" t="s">
        <v>31</v>
      </c>
      <c r="V335" s="3" t="s">
        <v>32</v>
      </c>
      <c r="W335" s="3" t="s">
        <v>36</v>
      </c>
    </row>
    <row r="336" spans="1:23" x14ac:dyDescent="0.25">
      <c r="A336">
        <v>2007</v>
      </c>
      <c r="B336">
        <v>4</v>
      </c>
      <c r="C336">
        <v>0</v>
      </c>
      <c r="D336">
        <v>0</v>
      </c>
      <c r="G336">
        <v>20070</v>
      </c>
      <c r="H336" s="3" t="s">
        <v>46</v>
      </c>
      <c r="I336">
        <v>0</v>
      </c>
      <c r="J336" s="3" t="s">
        <v>23</v>
      </c>
      <c r="K336" s="3" t="s">
        <v>23</v>
      </c>
      <c r="L336" s="3" t="s">
        <v>34</v>
      </c>
      <c r="M336" s="3" t="s">
        <v>25</v>
      </c>
      <c r="N336" s="3" t="s">
        <v>26</v>
      </c>
      <c r="O336" s="3" t="s">
        <v>27</v>
      </c>
      <c r="P336">
        <v>32158</v>
      </c>
      <c r="Q336" s="3" t="s">
        <v>28</v>
      </c>
      <c r="R336" s="3" t="s">
        <v>35</v>
      </c>
      <c r="S336" s="3" t="s">
        <v>30</v>
      </c>
      <c r="U336" s="3" t="s">
        <v>31</v>
      </c>
      <c r="V336" s="3" t="s">
        <v>32</v>
      </c>
      <c r="W336" s="3" t="s">
        <v>36</v>
      </c>
    </row>
    <row r="337" spans="1:23" x14ac:dyDescent="0.25">
      <c r="A337">
        <v>2007</v>
      </c>
      <c r="B337">
        <v>3</v>
      </c>
      <c r="C337">
        <v>0</v>
      </c>
      <c r="D337">
        <v>0</v>
      </c>
      <c r="G337">
        <v>20070</v>
      </c>
      <c r="H337" s="3" t="s">
        <v>46</v>
      </c>
      <c r="I337">
        <v>0</v>
      </c>
      <c r="J337" s="3" t="s">
        <v>23</v>
      </c>
      <c r="K337" s="3" t="s">
        <v>23</v>
      </c>
      <c r="L337" s="3" t="s">
        <v>34</v>
      </c>
      <c r="M337" s="3" t="s">
        <v>25</v>
      </c>
      <c r="N337" s="3" t="s">
        <v>26</v>
      </c>
      <c r="O337" s="3" t="s">
        <v>27</v>
      </c>
      <c r="P337">
        <v>16972</v>
      </c>
      <c r="Q337" s="3" t="s">
        <v>28</v>
      </c>
      <c r="R337" s="3" t="s">
        <v>35</v>
      </c>
      <c r="S337" s="3" t="s">
        <v>30</v>
      </c>
      <c r="U337" s="3" t="s">
        <v>31</v>
      </c>
      <c r="V337" s="3" t="s">
        <v>32</v>
      </c>
      <c r="W337" s="3" t="s">
        <v>36</v>
      </c>
    </row>
    <row r="338" spans="1:23" x14ac:dyDescent="0.25">
      <c r="A338">
        <v>2007</v>
      </c>
      <c r="B338">
        <v>2</v>
      </c>
      <c r="C338">
        <v>0</v>
      </c>
      <c r="D338">
        <v>0</v>
      </c>
      <c r="G338">
        <v>20070</v>
      </c>
      <c r="H338" s="3" t="s">
        <v>46</v>
      </c>
      <c r="I338">
        <v>0</v>
      </c>
      <c r="J338" s="3" t="s">
        <v>23</v>
      </c>
      <c r="K338" s="3" t="s">
        <v>23</v>
      </c>
      <c r="L338" s="3" t="s">
        <v>34</v>
      </c>
      <c r="M338" s="3" t="s">
        <v>25</v>
      </c>
      <c r="N338" s="3" t="s">
        <v>26</v>
      </c>
      <c r="O338" s="3" t="s">
        <v>27</v>
      </c>
      <c r="P338">
        <v>14539</v>
      </c>
      <c r="Q338" s="3" t="s">
        <v>28</v>
      </c>
      <c r="R338" s="3" t="s">
        <v>35</v>
      </c>
      <c r="S338" s="3" t="s">
        <v>30</v>
      </c>
      <c r="U338" s="3" t="s">
        <v>31</v>
      </c>
      <c r="V338" s="3" t="s">
        <v>32</v>
      </c>
      <c r="W338" s="3" t="s">
        <v>36</v>
      </c>
    </row>
    <row r="339" spans="1:23" x14ac:dyDescent="0.25">
      <c r="A339">
        <v>2007</v>
      </c>
      <c r="B339">
        <v>1</v>
      </c>
      <c r="C339">
        <v>0</v>
      </c>
      <c r="D339">
        <v>0</v>
      </c>
      <c r="G339">
        <v>20070</v>
      </c>
      <c r="H339" s="3" t="s">
        <v>46</v>
      </c>
      <c r="I339">
        <v>0</v>
      </c>
      <c r="J339" s="3" t="s">
        <v>23</v>
      </c>
      <c r="K339" s="3" t="s">
        <v>23</v>
      </c>
      <c r="L339" s="3" t="s">
        <v>34</v>
      </c>
      <c r="M339" s="3" t="s">
        <v>25</v>
      </c>
      <c r="N339" s="3" t="s">
        <v>26</v>
      </c>
      <c r="O339" s="3" t="s">
        <v>27</v>
      </c>
      <c r="P339">
        <v>17589</v>
      </c>
      <c r="Q339" s="3" t="s">
        <v>28</v>
      </c>
      <c r="R339" s="3" t="s">
        <v>35</v>
      </c>
      <c r="S339" s="3" t="s">
        <v>30</v>
      </c>
      <c r="U339" s="3" t="s">
        <v>31</v>
      </c>
      <c r="V339" s="3" t="s">
        <v>32</v>
      </c>
      <c r="W339" s="3" t="s">
        <v>36</v>
      </c>
    </row>
    <row r="340" spans="1:23" x14ac:dyDescent="0.25">
      <c r="A340">
        <v>2006</v>
      </c>
      <c r="B340">
        <v>12</v>
      </c>
      <c r="C340">
        <v>0</v>
      </c>
      <c r="D340">
        <v>0</v>
      </c>
      <c r="G340">
        <v>20070</v>
      </c>
      <c r="H340" s="3" t="s">
        <v>46</v>
      </c>
      <c r="I340">
        <v>0</v>
      </c>
      <c r="J340" s="3" t="s">
        <v>23</v>
      </c>
      <c r="K340" s="3" t="s">
        <v>23</v>
      </c>
      <c r="L340" s="3" t="s">
        <v>34</v>
      </c>
      <c r="M340" s="3" t="s">
        <v>25</v>
      </c>
      <c r="N340" s="3" t="s">
        <v>26</v>
      </c>
      <c r="O340" s="3" t="s">
        <v>27</v>
      </c>
      <c r="P340">
        <v>16110</v>
      </c>
      <c r="Q340" s="3" t="s">
        <v>28</v>
      </c>
      <c r="R340" s="3" t="s">
        <v>35</v>
      </c>
      <c r="S340" s="3" t="s">
        <v>30</v>
      </c>
      <c r="U340" s="3" t="s">
        <v>31</v>
      </c>
      <c r="V340" s="3" t="s">
        <v>32</v>
      </c>
      <c r="W340" s="3" t="s">
        <v>36</v>
      </c>
    </row>
    <row r="341" spans="1:23" x14ac:dyDescent="0.25">
      <c r="A341">
        <v>2006</v>
      </c>
      <c r="B341">
        <v>11</v>
      </c>
      <c r="C341">
        <v>0</v>
      </c>
      <c r="D341">
        <v>0</v>
      </c>
      <c r="G341">
        <v>20070</v>
      </c>
      <c r="H341" s="3" t="s">
        <v>46</v>
      </c>
      <c r="I341">
        <v>0</v>
      </c>
      <c r="J341" s="3" t="s">
        <v>23</v>
      </c>
      <c r="K341" s="3" t="s">
        <v>23</v>
      </c>
      <c r="L341" s="3" t="s">
        <v>34</v>
      </c>
      <c r="M341" s="3" t="s">
        <v>25</v>
      </c>
      <c r="N341" s="3" t="s">
        <v>26</v>
      </c>
      <c r="O341" s="3" t="s">
        <v>27</v>
      </c>
      <c r="P341">
        <v>16233</v>
      </c>
      <c r="Q341" s="3" t="s">
        <v>28</v>
      </c>
      <c r="R341" s="3" t="s">
        <v>35</v>
      </c>
      <c r="S341" s="3" t="s">
        <v>30</v>
      </c>
      <c r="U341" s="3" t="s">
        <v>31</v>
      </c>
      <c r="V341" s="3" t="s">
        <v>32</v>
      </c>
      <c r="W341" s="3" t="s">
        <v>36</v>
      </c>
    </row>
    <row r="342" spans="1:23" x14ac:dyDescent="0.25">
      <c r="A342">
        <v>2006</v>
      </c>
      <c r="B342">
        <v>10</v>
      </c>
      <c r="C342">
        <v>0</v>
      </c>
      <c r="D342">
        <v>0</v>
      </c>
      <c r="G342">
        <v>20070</v>
      </c>
      <c r="H342" s="3" t="s">
        <v>46</v>
      </c>
      <c r="I342">
        <v>0</v>
      </c>
      <c r="J342" s="3" t="s">
        <v>23</v>
      </c>
      <c r="K342" s="3" t="s">
        <v>23</v>
      </c>
      <c r="L342" s="3" t="s">
        <v>34</v>
      </c>
      <c r="M342" s="3" t="s">
        <v>25</v>
      </c>
      <c r="N342" s="3" t="s">
        <v>26</v>
      </c>
      <c r="O342" s="3" t="s">
        <v>27</v>
      </c>
      <c r="P342">
        <v>17589</v>
      </c>
      <c r="Q342" s="3" t="s">
        <v>28</v>
      </c>
      <c r="R342" s="3" t="s">
        <v>35</v>
      </c>
      <c r="S342" s="3" t="s">
        <v>30</v>
      </c>
      <c r="U342" s="3" t="s">
        <v>31</v>
      </c>
      <c r="V342" s="3" t="s">
        <v>32</v>
      </c>
      <c r="W342" s="3" t="s">
        <v>36</v>
      </c>
    </row>
    <row r="343" spans="1:23" x14ac:dyDescent="0.25">
      <c r="A343">
        <v>2006</v>
      </c>
      <c r="B343">
        <v>9</v>
      </c>
      <c r="C343">
        <v>0</v>
      </c>
      <c r="D343">
        <v>0</v>
      </c>
      <c r="G343">
        <v>20070</v>
      </c>
      <c r="H343" s="3" t="s">
        <v>46</v>
      </c>
      <c r="I343">
        <v>0</v>
      </c>
      <c r="J343" s="3" t="s">
        <v>23</v>
      </c>
      <c r="K343" s="3" t="s">
        <v>23</v>
      </c>
      <c r="L343" s="3" t="s">
        <v>34</v>
      </c>
      <c r="M343" s="3" t="s">
        <v>25</v>
      </c>
      <c r="N343" s="3" t="s">
        <v>26</v>
      </c>
      <c r="O343" s="3" t="s">
        <v>27</v>
      </c>
      <c r="P343">
        <v>31450</v>
      </c>
      <c r="Q343" s="3" t="s">
        <v>28</v>
      </c>
      <c r="R343" s="3" t="s">
        <v>35</v>
      </c>
      <c r="S343" s="3" t="s">
        <v>30</v>
      </c>
      <c r="U343" s="3" t="s">
        <v>31</v>
      </c>
      <c r="V343" s="3" t="s">
        <v>32</v>
      </c>
      <c r="W343" s="3" t="s">
        <v>36</v>
      </c>
    </row>
    <row r="344" spans="1:23" x14ac:dyDescent="0.25">
      <c r="A344">
        <v>2006</v>
      </c>
      <c r="B344">
        <v>8</v>
      </c>
      <c r="C344">
        <v>0</v>
      </c>
      <c r="D344">
        <v>0</v>
      </c>
      <c r="G344">
        <v>20070</v>
      </c>
      <c r="H344" s="3" t="s">
        <v>46</v>
      </c>
      <c r="I344">
        <v>0</v>
      </c>
      <c r="J344" s="3" t="s">
        <v>23</v>
      </c>
      <c r="K344" s="3" t="s">
        <v>23</v>
      </c>
      <c r="L344" s="3" t="s">
        <v>34</v>
      </c>
      <c r="M344" s="3" t="s">
        <v>25</v>
      </c>
      <c r="N344" s="3" t="s">
        <v>26</v>
      </c>
      <c r="O344" s="3" t="s">
        <v>27</v>
      </c>
      <c r="P344">
        <v>16664</v>
      </c>
      <c r="Q344" s="3" t="s">
        <v>28</v>
      </c>
      <c r="R344" s="3" t="s">
        <v>35</v>
      </c>
      <c r="S344" s="3" t="s">
        <v>30</v>
      </c>
      <c r="U344" s="3" t="s">
        <v>31</v>
      </c>
      <c r="V344" s="3" t="s">
        <v>32</v>
      </c>
      <c r="W344" s="3" t="s">
        <v>36</v>
      </c>
    </row>
    <row r="345" spans="1:23" x14ac:dyDescent="0.25">
      <c r="A345">
        <v>2006</v>
      </c>
      <c r="B345">
        <v>7</v>
      </c>
      <c r="C345">
        <v>0</v>
      </c>
      <c r="D345">
        <v>0</v>
      </c>
      <c r="G345">
        <v>20070</v>
      </c>
      <c r="H345" s="3" t="s">
        <v>46</v>
      </c>
      <c r="I345">
        <v>0</v>
      </c>
      <c r="J345" s="3" t="s">
        <v>23</v>
      </c>
      <c r="K345" s="3" t="s">
        <v>23</v>
      </c>
      <c r="L345" s="3" t="s">
        <v>34</v>
      </c>
      <c r="M345" s="3" t="s">
        <v>25</v>
      </c>
      <c r="N345" s="3" t="s">
        <v>26</v>
      </c>
      <c r="O345" s="3" t="s">
        <v>27</v>
      </c>
      <c r="P345">
        <v>16541</v>
      </c>
      <c r="Q345" s="3" t="s">
        <v>28</v>
      </c>
      <c r="R345" s="3" t="s">
        <v>35</v>
      </c>
      <c r="S345" s="3" t="s">
        <v>30</v>
      </c>
      <c r="U345" s="3" t="s">
        <v>31</v>
      </c>
      <c r="V345" s="3" t="s">
        <v>32</v>
      </c>
      <c r="W345" s="3" t="s">
        <v>36</v>
      </c>
    </row>
    <row r="346" spans="1:23" x14ac:dyDescent="0.25">
      <c r="A346">
        <v>2006</v>
      </c>
      <c r="B346">
        <v>6</v>
      </c>
      <c r="C346">
        <v>0</v>
      </c>
      <c r="D346">
        <v>0</v>
      </c>
      <c r="G346">
        <v>20070</v>
      </c>
      <c r="H346" s="3" t="s">
        <v>46</v>
      </c>
      <c r="I346">
        <v>0</v>
      </c>
      <c r="J346" s="3" t="s">
        <v>23</v>
      </c>
      <c r="K346" s="3" t="s">
        <v>23</v>
      </c>
      <c r="L346" s="3" t="s">
        <v>34</v>
      </c>
      <c r="M346" s="3" t="s">
        <v>25</v>
      </c>
      <c r="N346" s="3" t="s">
        <v>26</v>
      </c>
      <c r="O346" s="3" t="s">
        <v>27</v>
      </c>
      <c r="P346">
        <v>15894</v>
      </c>
      <c r="Q346" s="3" t="s">
        <v>28</v>
      </c>
      <c r="R346" s="3" t="s">
        <v>35</v>
      </c>
      <c r="S346" s="3" t="s">
        <v>30</v>
      </c>
      <c r="U346" s="3" t="s">
        <v>31</v>
      </c>
      <c r="V346" s="3" t="s">
        <v>32</v>
      </c>
      <c r="W346" s="3" t="s">
        <v>36</v>
      </c>
    </row>
    <row r="347" spans="1:23" x14ac:dyDescent="0.25">
      <c r="A347">
        <v>2006</v>
      </c>
      <c r="B347">
        <v>5</v>
      </c>
      <c r="C347">
        <v>0</v>
      </c>
      <c r="D347">
        <v>0</v>
      </c>
      <c r="G347">
        <v>20070</v>
      </c>
      <c r="H347" s="3" t="s">
        <v>46</v>
      </c>
      <c r="I347">
        <v>0</v>
      </c>
      <c r="J347" s="3" t="s">
        <v>23</v>
      </c>
      <c r="K347" s="3" t="s">
        <v>23</v>
      </c>
      <c r="L347" s="3" t="s">
        <v>34</v>
      </c>
      <c r="M347" s="3" t="s">
        <v>25</v>
      </c>
      <c r="N347" s="3" t="s">
        <v>26</v>
      </c>
      <c r="O347" s="3" t="s">
        <v>27</v>
      </c>
      <c r="P347">
        <v>17126</v>
      </c>
      <c r="Q347" s="3" t="s">
        <v>28</v>
      </c>
      <c r="R347" s="3" t="s">
        <v>35</v>
      </c>
      <c r="S347" s="3" t="s">
        <v>30</v>
      </c>
      <c r="U347" s="3" t="s">
        <v>31</v>
      </c>
      <c r="V347" s="3" t="s">
        <v>32</v>
      </c>
      <c r="W347" s="3" t="s">
        <v>36</v>
      </c>
    </row>
    <row r="348" spans="1:23" x14ac:dyDescent="0.25">
      <c r="A348">
        <v>2006</v>
      </c>
      <c r="B348">
        <v>4</v>
      </c>
      <c r="C348">
        <v>0</v>
      </c>
      <c r="D348">
        <v>0</v>
      </c>
      <c r="G348">
        <v>20070</v>
      </c>
      <c r="H348" s="3" t="s">
        <v>46</v>
      </c>
      <c r="I348">
        <v>0</v>
      </c>
      <c r="J348" s="3" t="s">
        <v>23</v>
      </c>
      <c r="K348" s="3" t="s">
        <v>23</v>
      </c>
      <c r="L348" s="3" t="s">
        <v>34</v>
      </c>
      <c r="M348" s="3" t="s">
        <v>25</v>
      </c>
      <c r="N348" s="3" t="s">
        <v>26</v>
      </c>
      <c r="O348" s="3" t="s">
        <v>27</v>
      </c>
      <c r="P348">
        <v>16418</v>
      </c>
      <c r="Q348" s="3" t="s">
        <v>28</v>
      </c>
      <c r="R348" s="3" t="s">
        <v>35</v>
      </c>
      <c r="S348" s="3" t="s">
        <v>30</v>
      </c>
      <c r="U348" s="3" t="s">
        <v>31</v>
      </c>
      <c r="V348" s="3" t="s">
        <v>32</v>
      </c>
      <c r="W348" s="3" t="s">
        <v>36</v>
      </c>
    </row>
    <row r="349" spans="1:23" x14ac:dyDescent="0.25">
      <c r="A349">
        <v>2006</v>
      </c>
      <c r="B349">
        <v>3</v>
      </c>
      <c r="C349">
        <v>0</v>
      </c>
      <c r="D349">
        <v>0</v>
      </c>
      <c r="G349">
        <v>20070</v>
      </c>
      <c r="H349" s="3" t="s">
        <v>46</v>
      </c>
      <c r="I349">
        <v>0</v>
      </c>
      <c r="J349" s="3" t="s">
        <v>23</v>
      </c>
      <c r="K349" s="3" t="s">
        <v>23</v>
      </c>
      <c r="L349" s="3" t="s">
        <v>34</v>
      </c>
      <c r="M349" s="3" t="s">
        <v>25</v>
      </c>
      <c r="N349" s="3" t="s">
        <v>26</v>
      </c>
      <c r="O349" s="3" t="s">
        <v>27</v>
      </c>
      <c r="P349">
        <v>16880</v>
      </c>
      <c r="Q349" s="3" t="s">
        <v>28</v>
      </c>
      <c r="R349" s="3" t="s">
        <v>35</v>
      </c>
      <c r="S349" s="3" t="s">
        <v>30</v>
      </c>
      <c r="U349" s="3" t="s">
        <v>31</v>
      </c>
      <c r="V349" s="3" t="s">
        <v>32</v>
      </c>
      <c r="W349" s="3" t="s">
        <v>36</v>
      </c>
    </row>
    <row r="350" spans="1:23" x14ac:dyDescent="0.25">
      <c r="A350">
        <v>2006</v>
      </c>
      <c r="B350">
        <v>2</v>
      </c>
      <c r="C350">
        <v>0</v>
      </c>
      <c r="D350">
        <v>0</v>
      </c>
      <c r="G350">
        <v>20070</v>
      </c>
      <c r="H350" s="3" t="s">
        <v>46</v>
      </c>
      <c r="I350">
        <v>0</v>
      </c>
      <c r="J350" s="3" t="s">
        <v>23</v>
      </c>
      <c r="K350" s="3" t="s">
        <v>23</v>
      </c>
      <c r="L350" s="3" t="s">
        <v>34</v>
      </c>
      <c r="M350" s="3" t="s">
        <v>25</v>
      </c>
      <c r="N350" s="3" t="s">
        <v>26</v>
      </c>
      <c r="O350" s="3" t="s">
        <v>27</v>
      </c>
      <c r="P350">
        <v>14539</v>
      </c>
      <c r="Q350" s="3" t="s">
        <v>28</v>
      </c>
      <c r="R350" s="3" t="s">
        <v>35</v>
      </c>
      <c r="S350" s="3" t="s">
        <v>30</v>
      </c>
      <c r="U350" s="3" t="s">
        <v>31</v>
      </c>
      <c r="V350" s="3" t="s">
        <v>32</v>
      </c>
      <c r="W350" s="3" t="s">
        <v>36</v>
      </c>
    </row>
    <row r="351" spans="1:23" x14ac:dyDescent="0.25">
      <c r="A351">
        <v>2005</v>
      </c>
      <c r="B351">
        <v>12</v>
      </c>
      <c r="C351">
        <v>0</v>
      </c>
      <c r="D351">
        <v>0</v>
      </c>
      <c r="G351">
        <v>20070</v>
      </c>
      <c r="H351" s="3" t="s">
        <v>46</v>
      </c>
      <c r="I351">
        <v>0</v>
      </c>
      <c r="J351" s="3" t="s">
        <v>23</v>
      </c>
      <c r="K351" s="3" t="s">
        <v>23</v>
      </c>
      <c r="L351" s="3" t="s">
        <v>34</v>
      </c>
      <c r="M351" s="3" t="s">
        <v>25</v>
      </c>
      <c r="N351" s="3" t="s">
        <v>26</v>
      </c>
      <c r="O351" s="3" t="s">
        <v>27</v>
      </c>
      <c r="P351">
        <v>16110</v>
      </c>
      <c r="Q351" s="3" t="s">
        <v>28</v>
      </c>
      <c r="R351" s="3" t="s">
        <v>35</v>
      </c>
      <c r="S351" s="3" t="s">
        <v>30</v>
      </c>
      <c r="U351" s="3" t="s">
        <v>31</v>
      </c>
      <c r="V351" s="3" t="s">
        <v>32</v>
      </c>
      <c r="W351" s="3" t="s">
        <v>36</v>
      </c>
    </row>
    <row r="352" spans="1:23" x14ac:dyDescent="0.25">
      <c r="A352">
        <v>2006</v>
      </c>
      <c r="B352">
        <v>1</v>
      </c>
      <c r="C352">
        <v>0</v>
      </c>
      <c r="D352">
        <v>0</v>
      </c>
      <c r="G352">
        <v>20070</v>
      </c>
      <c r="H352" s="3" t="s">
        <v>46</v>
      </c>
      <c r="I352">
        <v>0</v>
      </c>
      <c r="J352" s="3" t="s">
        <v>23</v>
      </c>
      <c r="K352" s="3" t="s">
        <v>23</v>
      </c>
      <c r="L352" s="3" t="s">
        <v>34</v>
      </c>
      <c r="M352" s="3" t="s">
        <v>25</v>
      </c>
      <c r="N352" s="3" t="s">
        <v>26</v>
      </c>
      <c r="O352" s="3" t="s">
        <v>27</v>
      </c>
      <c r="P352">
        <v>17589</v>
      </c>
      <c r="Q352" s="3" t="s">
        <v>28</v>
      </c>
      <c r="R352" s="3" t="s">
        <v>35</v>
      </c>
      <c r="S352" s="3" t="s">
        <v>30</v>
      </c>
      <c r="U352" s="3" t="s">
        <v>31</v>
      </c>
      <c r="V352" s="3" t="s">
        <v>32</v>
      </c>
      <c r="W352" s="3" t="s">
        <v>36</v>
      </c>
    </row>
    <row r="353" spans="1:23" x14ac:dyDescent="0.25">
      <c r="A353">
        <v>2005</v>
      </c>
      <c r="B353">
        <v>11</v>
      </c>
      <c r="C353">
        <v>0</v>
      </c>
      <c r="D353">
        <v>0</v>
      </c>
      <c r="G353">
        <v>20070</v>
      </c>
      <c r="H353" s="3" t="s">
        <v>46</v>
      </c>
      <c r="I353">
        <v>0</v>
      </c>
      <c r="J353" s="3" t="s">
        <v>23</v>
      </c>
      <c r="K353" s="3" t="s">
        <v>23</v>
      </c>
      <c r="L353" s="3" t="s">
        <v>34</v>
      </c>
      <c r="M353" s="3" t="s">
        <v>25</v>
      </c>
      <c r="N353" s="3" t="s">
        <v>26</v>
      </c>
      <c r="O353" s="3" t="s">
        <v>27</v>
      </c>
      <c r="P353">
        <v>16233</v>
      </c>
      <c r="Q353" s="3" t="s">
        <v>28</v>
      </c>
      <c r="R353" s="3" t="s">
        <v>35</v>
      </c>
      <c r="S353" s="3" t="s">
        <v>30</v>
      </c>
      <c r="U353" s="3" t="s">
        <v>31</v>
      </c>
      <c r="V353" s="3" t="s">
        <v>32</v>
      </c>
      <c r="W353" s="3" t="s">
        <v>36</v>
      </c>
    </row>
    <row r="354" spans="1:23" x14ac:dyDescent="0.25">
      <c r="A354">
        <v>2005</v>
      </c>
      <c r="B354">
        <v>10</v>
      </c>
      <c r="C354">
        <v>0</v>
      </c>
      <c r="D354">
        <v>0</v>
      </c>
      <c r="G354">
        <v>20070</v>
      </c>
      <c r="H354" s="3" t="s">
        <v>46</v>
      </c>
      <c r="I354">
        <v>0</v>
      </c>
      <c r="J354" s="3" t="s">
        <v>23</v>
      </c>
      <c r="K354" s="3" t="s">
        <v>23</v>
      </c>
      <c r="L354" s="3" t="s">
        <v>34</v>
      </c>
      <c r="M354" s="3" t="s">
        <v>25</v>
      </c>
      <c r="N354" s="3" t="s">
        <v>26</v>
      </c>
      <c r="O354" s="3" t="s">
        <v>27</v>
      </c>
      <c r="P354">
        <v>17589</v>
      </c>
      <c r="Q354" s="3" t="s">
        <v>28</v>
      </c>
      <c r="R354" s="3" t="s">
        <v>35</v>
      </c>
      <c r="S354" s="3" t="s">
        <v>30</v>
      </c>
      <c r="U354" s="3" t="s">
        <v>31</v>
      </c>
      <c r="V354" s="3" t="s">
        <v>32</v>
      </c>
      <c r="W354" s="3" t="s">
        <v>36</v>
      </c>
    </row>
    <row r="355" spans="1:23" x14ac:dyDescent="0.25">
      <c r="A355">
        <v>2005</v>
      </c>
      <c r="B355">
        <v>9</v>
      </c>
      <c r="C355">
        <v>0</v>
      </c>
      <c r="D355">
        <v>0</v>
      </c>
      <c r="G355">
        <v>20070</v>
      </c>
      <c r="H355" s="3" t="s">
        <v>46</v>
      </c>
      <c r="I355">
        <v>0</v>
      </c>
      <c r="J355" s="3" t="s">
        <v>23</v>
      </c>
      <c r="K355" s="3" t="s">
        <v>23</v>
      </c>
      <c r="L355" s="3" t="s">
        <v>34</v>
      </c>
      <c r="M355" s="3" t="s">
        <v>25</v>
      </c>
      <c r="N355" s="3" t="s">
        <v>26</v>
      </c>
      <c r="O355" s="3" t="s">
        <v>27</v>
      </c>
      <c r="P355">
        <v>16664</v>
      </c>
      <c r="Q355" s="3" t="s">
        <v>28</v>
      </c>
      <c r="R355" s="3" t="s">
        <v>35</v>
      </c>
      <c r="S355" s="3" t="s">
        <v>30</v>
      </c>
      <c r="U355" s="3" t="s">
        <v>31</v>
      </c>
      <c r="V355" s="3" t="s">
        <v>32</v>
      </c>
      <c r="W355" s="3" t="s">
        <v>36</v>
      </c>
    </row>
    <row r="356" spans="1:23" x14ac:dyDescent="0.25">
      <c r="A356">
        <v>2005</v>
      </c>
      <c r="B356">
        <v>7</v>
      </c>
      <c r="C356">
        <v>0</v>
      </c>
      <c r="D356">
        <v>0</v>
      </c>
      <c r="G356">
        <v>20070</v>
      </c>
      <c r="H356" s="3" t="s">
        <v>46</v>
      </c>
      <c r="I356">
        <v>0</v>
      </c>
      <c r="J356" s="3" t="s">
        <v>23</v>
      </c>
      <c r="K356" s="3" t="s">
        <v>23</v>
      </c>
      <c r="L356" s="3" t="s">
        <v>34</v>
      </c>
      <c r="M356" s="3" t="s">
        <v>25</v>
      </c>
      <c r="N356" s="3" t="s">
        <v>26</v>
      </c>
      <c r="O356" s="3" t="s">
        <v>27</v>
      </c>
      <c r="P356">
        <v>16435</v>
      </c>
      <c r="Q356" s="3" t="s">
        <v>28</v>
      </c>
      <c r="R356" s="3" t="s">
        <v>35</v>
      </c>
      <c r="S356" s="3" t="s">
        <v>30</v>
      </c>
      <c r="U356" s="3" t="s">
        <v>31</v>
      </c>
      <c r="V356" s="3" t="s">
        <v>32</v>
      </c>
      <c r="W356" s="3" t="s">
        <v>36</v>
      </c>
    </row>
    <row r="357" spans="1:23" x14ac:dyDescent="0.25">
      <c r="A357">
        <v>2005</v>
      </c>
      <c r="B357">
        <v>6</v>
      </c>
      <c r="C357">
        <v>0</v>
      </c>
      <c r="D357">
        <v>0</v>
      </c>
      <c r="G357">
        <v>20070</v>
      </c>
      <c r="H357" s="3" t="s">
        <v>46</v>
      </c>
      <c r="I357">
        <v>0</v>
      </c>
      <c r="J357" s="3" t="s">
        <v>23</v>
      </c>
      <c r="K357" s="3" t="s">
        <v>23</v>
      </c>
      <c r="L357" s="3" t="s">
        <v>34</v>
      </c>
      <c r="M357" s="3" t="s">
        <v>25</v>
      </c>
      <c r="N357" s="3" t="s">
        <v>26</v>
      </c>
      <c r="O357" s="3" t="s">
        <v>27</v>
      </c>
      <c r="P357">
        <v>16000</v>
      </c>
      <c r="Q357" s="3" t="s">
        <v>28</v>
      </c>
      <c r="R357" s="3" t="s">
        <v>35</v>
      </c>
      <c r="S357" s="3" t="s">
        <v>30</v>
      </c>
      <c r="U357" s="3" t="s">
        <v>31</v>
      </c>
      <c r="V357" s="3" t="s">
        <v>32</v>
      </c>
      <c r="W357" s="3" t="s">
        <v>36</v>
      </c>
    </row>
    <row r="358" spans="1:23" x14ac:dyDescent="0.25">
      <c r="A358">
        <v>2005</v>
      </c>
      <c r="B358">
        <v>8</v>
      </c>
      <c r="C358">
        <v>0</v>
      </c>
      <c r="D358">
        <v>0</v>
      </c>
      <c r="G358">
        <v>20070</v>
      </c>
      <c r="H358" s="3" t="s">
        <v>46</v>
      </c>
      <c r="I358">
        <v>0</v>
      </c>
      <c r="J358" s="3" t="s">
        <v>23</v>
      </c>
      <c r="K358" s="3" t="s">
        <v>23</v>
      </c>
      <c r="L358" s="3" t="s">
        <v>34</v>
      </c>
      <c r="M358" s="3" t="s">
        <v>25</v>
      </c>
      <c r="N358" s="3" t="s">
        <v>26</v>
      </c>
      <c r="O358" s="3" t="s">
        <v>27</v>
      </c>
      <c r="P358">
        <v>16664</v>
      </c>
      <c r="Q358" s="3" t="s">
        <v>28</v>
      </c>
      <c r="R358" s="3" t="s">
        <v>35</v>
      </c>
      <c r="S358" s="3" t="s">
        <v>30</v>
      </c>
      <c r="U358" s="3" t="s">
        <v>31</v>
      </c>
      <c r="V358" s="3" t="s">
        <v>32</v>
      </c>
      <c r="W358" s="3" t="s">
        <v>36</v>
      </c>
    </row>
    <row r="359" spans="1:23" x14ac:dyDescent="0.25">
      <c r="A359">
        <v>2005</v>
      </c>
      <c r="B359">
        <v>4</v>
      </c>
      <c r="C359">
        <v>0</v>
      </c>
      <c r="D359">
        <v>0</v>
      </c>
      <c r="G359">
        <v>20070</v>
      </c>
      <c r="H359" s="3" t="s">
        <v>46</v>
      </c>
      <c r="I359">
        <v>0</v>
      </c>
      <c r="J359" s="3" t="s">
        <v>23</v>
      </c>
      <c r="K359" s="3" t="s">
        <v>23</v>
      </c>
      <c r="L359" s="3" t="s">
        <v>34</v>
      </c>
      <c r="M359" s="3" t="s">
        <v>25</v>
      </c>
      <c r="N359" s="3" t="s">
        <v>26</v>
      </c>
      <c r="O359" s="3" t="s">
        <v>27</v>
      </c>
      <c r="P359">
        <v>29602</v>
      </c>
      <c r="Q359" s="3" t="s">
        <v>28</v>
      </c>
      <c r="R359" s="3" t="s">
        <v>35</v>
      </c>
      <c r="S359" s="3" t="s">
        <v>30</v>
      </c>
      <c r="U359" s="3" t="s">
        <v>31</v>
      </c>
      <c r="V359" s="3" t="s">
        <v>32</v>
      </c>
      <c r="W359" s="3" t="s">
        <v>36</v>
      </c>
    </row>
    <row r="360" spans="1:23" x14ac:dyDescent="0.25">
      <c r="A360">
        <v>2004</v>
      </c>
      <c r="B360">
        <v>4</v>
      </c>
      <c r="C360">
        <v>0</v>
      </c>
      <c r="D360">
        <v>0</v>
      </c>
      <c r="G360">
        <v>20070</v>
      </c>
      <c r="H360" s="3" t="s">
        <v>46</v>
      </c>
      <c r="I360">
        <v>0</v>
      </c>
      <c r="J360" s="3" t="s">
        <v>23</v>
      </c>
      <c r="K360" s="3" t="s">
        <v>23</v>
      </c>
      <c r="L360" s="3" t="s">
        <v>34</v>
      </c>
      <c r="M360" s="3" t="s">
        <v>25</v>
      </c>
      <c r="N360" s="3" t="s">
        <v>26</v>
      </c>
      <c r="O360" s="3" t="s">
        <v>27</v>
      </c>
      <c r="P360">
        <v>16418</v>
      </c>
      <c r="Q360" s="3" t="s">
        <v>28</v>
      </c>
      <c r="R360" s="3" t="s">
        <v>35</v>
      </c>
      <c r="S360" s="3" t="s">
        <v>30</v>
      </c>
      <c r="U360" s="3" t="s">
        <v>31</v>
      </c>
      <c r="V360" s="3" t="s">
        <v>32</v>
      </c>
      <c r="W360" s="3" t="s">
        <v>36</v>
      </c>
    </row>
    <row r="361" spans="1:23" x14ac:dyDescent="0.25">
      <c r="A361">
        <v>2004</v>
      </c>
      <c r="B361">
        <v>2</v>
      </c>
      <c r="C361">
        <v>0</v>
      </c>
      <c r="D361">
        <v>0</v>
      </c>
      <c r="G361">
        <v>20070</v>
      </c>
      <c r="H361" s="3" t="s">
        <v>46</v>
      </c>
      <c r="I361">
        <v>0</v>
      </c>
      <c r="J361" s="3" t="s">
        <v>23</v>
      </c>
      <c r="K361" s="3" t="s">
        <v>23</v>
      </c>
      <c r="L361" s="3" t="s">
        <v>34</v>
      </c>
      <c r="M361" s="3" t="s">
        <v>25</v>
      </c>
      <c r="N361" s="3" t="s">
        <v>26</v>
      </c>
      <c r="O361" s="3" t="s">
        <v>27</v>
      </c>
      <c r="P361">
        <v>15063</v>
      </c>
      <c r="Q361" s="3" t="s">
        <v>28</v>
      </c>
      <c r="R361" s="3" t="s">
        <v>35</v>
      </c>
      <c r="S361" s="3" t="s">
        <v>30</v>
      </c>
      <c r="U361" s="3" t="s">
        <v>31</v>
      </c>
      <c r="V361" s="3" t="s">
        <v>32</v>
      </c>
      <c r="W361" s="3" t="s">
        <v>36</v>
      </c>
    </row>
    <row r="362" spans="1:23" x14ac:dyDescent="0.25">
      <c r="A362">
        <v>2004</v>
      </c>
      <c r="B362">
        <v>1</v>
      </c>
      <c r="C362">
        <v>0</v>
      </c>
      <c r="D362">
        <v>0</v>
      </c>
      <c r="G362">
        <v>20070</v>
      </c>
      <c r="H362" s="3" t="s">
        <v>46</v>
      </c>
      <c r="I362">
        <v>0</v>
      </c>
      <c r="J362" s="3" t="s">
        <v>23</v>
      </c>
      <c r="K362" s="3" t="s">
        <v>23</v>
      </c>
      <c r="L362" s="3" t="s">
        <v>34</v>
      </c>
      <c r="M362" s="3" t="s">
        <v>25</v>
      </c>
      <c r="N362" s="3" t="s">
        <v>26</v>
      </c>
      <c r="O362" s="3" t="s">
        <v>27</v>
      </c>
      <c r="P362">
        <v>17496</v>
      </c>
      <c r="Q362" s="3" t="s">
        <v>28</v>
      </c>
      <c r="R362" s="3" t="s">
        <v>35</v>
      </c>
      <c r="S362" s="3" t="s">
        <v>30</v>
      </c>
      <c r="U362" s="3" t="s">
        <v>31</v>
      </c>
      <c r="V362" s="3" t="s">
        <v>32</v>
      </c>
      <c r="W362" s="3" t="s">
        <v>36</v>
      </c>
    </row>
    <row r="363" spans="1:23" x14ac:dyDescent="0.25">
      <c r="A363">
        <v>2003</v>
      </c>
      <c r="B363">
        <v>12</v>
      </c>
      <c r="C363">
        <v>0</v>
      </c>
      <c r="D363">
        <v>0</v>
      </c>
      <c r="G363">
        <v>20070</v>
      </c>
      <c r="H363" s="3" t="s">
        <v>46</v>
      </c>
      <c r="I363">
        <v>0</v>
      </c>
      <c r="J363" s="3" t="s">
        <v>23</v>
      </c>
      <c r="K363" s="3" t="s">
        <v>23</v>
      </c>
      <c r="L363" s="3" t="s">
        <v>34</v>
      </c>
      <c r="M363" s="3" t="s">
        <v>25</v>
      </c>
      <c r="N363" s="3" t="s">
        <v>26</v>
      </c>
      <c r="O363" s="3" t="s">
        <v>27</v>
      </c>
      <c r="P363">
        <v>16110</v>
      </c>
      <c r="Q363" s="3" t="s">
        <v>28</v>
      </c>
      <c r="R363" s="3" t="s">
        <v>35</v>
      </c>
      <c r="S363" s="3" t="s">
        <v>30</v>
      </c>
      <c r="U363" s="3" t="s">
        <v>31</v>
      </c>
      <c r="V363" s="3" t="s">
        <v>32</v>
      </c>
      <c r="W363" s="3" t="s">
        <v>36</v>
      </c>
    </row>
    <row r="364" spans="1:23" x14ac:dyDescent="0.25">
      <c r="A364">
        <v>2003</v>
      </c>
      <c r="B364">
        <v>11</v>
      </c>
      <c r="C364">
        <v>0</v>
      </c>
      <c r="D364">
        <v>0</v>
      </c>
      <c r="G364">
        <v>20070</v>
      </c>
      <c r="H364" s="3" t="s">
        <v>46</v>
      </c>
      <c r="I364">
        <v>0</v>
      </c>
      <c r="J364" s="3" t="s">
        <v>23</v>
      </c>
      <c r="K364" s="3" t="s">
        <v>23</v>
      </c>
      <c r="L364" s="3" t="s">
        <v>34</v>
      </c>
      <c r="M364" s="3" t="s">
        <v>25</v>
      </c>
      <c r="N364" s="3" t="s">
        <v>26</v>
      </c>
      <c r="O364" s="3" t="s">
        <v>27</v>
      </c>
      <c r="P364">
        <v>16233</v>
      </c>
      <c r="Q364" s="3" t="s">
        <v>28</v>
      </c>
      <c r="R364" s="3" t="s">
        <v>35</v>
      </c>
      <c r="S364" s="3" t="s">
        <v>30</v>
      </c>
      <c r="U364" s="3" t="s">
        <v>31</v>
      </c>
      <c r="V364" s="3" t="s">
        <v>32</v>
      </c>
      <c r="W364" s="3" t="s">
        <v>36</v>
      </c>
    </row>
    <row r="365" spans="1:23" x14ac:dyDescent="0.25">
      <c r="A365">
        <v>2007</v>
      </c>
      <c r="B365">
        <v>11</v>
      </c>
      <c r="C365">
        <v>0</v>
      </c>
      <c r="D365">
        <v>0</v>
      </c>
      <c r="G365">
        <v>20070</v>
      </c>
      <c r="H365" s="3" t="s">
        <v>46</v>
      </c>
      <c r="I365">
        <v>0</v>
      </c>
      <c r="J365" s="3" t="s">
        <v>23</v>
      </c>
      <c r="K365" s="3" t="s">
        <v>23</v>
      </c>
      <c r="L365" s="3" t="s">
        <v>34</v>
      </c>
      <c r="M365" s="3" t="s">
        <v>25</v>
      </c>
      <c r="N365" s="3" t="s">
        <v>26</v>
      </c>
      <c r="O365" s="3" t="s">
        <v>27</v>
      </c>
      <c r="P365">
        <v>30125</v>
      </c>
      <c r="Q365" s="3" t="s">
        <v>28</v>
      </c>
      <c r="R365" s="3" t="s">
        <v>35</v>
      </c>
      <c r="S365" s="3" t="s">
        <v>30</v>
      </c>
      <c r="U365" s="3" t="s">
        <v>31</v>
      </c>
      <c r="V365" s="3" t="s">
        <v>32</v>
      </c>
      <c r="W365" s="3" t="s">
        <v>36</v>
      </c>
    </row>
    <row r="366" spans="1:23" x14ac:dyDescent="0.25">
      <c r="A366">
        <v>2003</v>
      </c>
      <c r="B366">
        <v>10</v>
      </c>
      <c r="C366">
        <v>0</v>
      </c>
      <c r="D366">
        <v>0</v>
      </c>
      <c r="G366">
        <v>20070</v>
      </c>
      <c r="H366" s="3" t="s">
        <v>46</v>
      </c>
      <c r="I366">
        <v>0</v>
      </c>
      <c r="J366" s="3" t="s">
        <v>23</v>
      </c>
      <c r="K366" s="3" t="s">
        <v>23</v>
      </c>
      <c r="L366" s="3" t="s">
        <v>34</v>
      </c>
      <c r="M366" s="3" t="s">
        <v>25</v>
      </c>
      <c r="N366" s="3" t="s">
        <v>26</v>
      </c>
      <c r="O366" s="3" t="s">
        <v>27</v>
      </c>
      <c r="P366">
        <v>17589</v>
      </c>
      <c r="Q366" s="3" t="s">
        <v>28</v>
      </c>
      <c r="R366" s="3" t="s">
        <v>35</v>
      </c>
      <c r="S366" s="3" t="s">
        <v>30</v>
      </c>
      <c r="U366" s="3" t="s">
        <v>31</v>
      </c>
      <c r="V366" s="3" t="s">
        <v>32</v>
      </c>
      <c r="W366" s="3" t="s">
        <v>36</v>
      </c>
    </row>
    <row r="367" spans="1:23" x14ac:dyDescent="0.25">
      <c r="A367">
        <v>2003</v>
      </c>
      <c r="B367">
        <v>9</v>
      </c>
      <c r="C367">
        <v>0</v>
      </c>
      <c r="D367">
        <v>0</v>
      </c>
      <c r="G367">
        <v>20070</v>
      </c>
      <c r="H367" s="3" t="s">
        <v>46</v>
      </c>
      <c r="I367">
        <v>0</v>
      </c>
      <c r="J367" s="3" t="s">
        <v>23</v>
      </c>
      <c r="K367" s="3" t="s">
        <v>23</v>
      </c>
      <c r="L367" s="3" t="s">
        <v>34</v>
      </c>
      <c r="M367" s="3" t="s">
        <v>25</v>
      </c>
      <c r="N367" s="3" t="s">
        <v>26</v>
      </c>
      <c r="O367" s="3" t="s">
        <v>27</v>
      </c>
      <c r="P367">
        <v>4809</v>
      </c>
      <c r="Q367" s="3" t="s">
        <v>28</v>
      </c>
      <c r="R367" s="3" t="s">
        <v>35</v>
      </c>
      <c r="S367" s="3" t="s">
        <v>30</v>
      </c>
      <c r="U367" s="3" t="s">
        <v>31</v>
      </c>
      <c r="V367" s="3" t="s">
        <v>32</v>
      </c>
      <c r="W367" s="3" t="s">
        <v>36</v>
      </c>
    </row>
    <row r="368" spans="1:23" x14ac:dyDescent="0.25">
      <c r="A368">
        <v>2004</v>
      </c>
      <c r="B368">
        <v>5</v>
      </c>
      <c r="C368">
        <v>0</v>
      </c>
      <c r="D368">
        <v>0</v>
      </c>
      <c r="G368">
        <v>20070</v>
      </c>
      <c r="H368" s="3" t="s">
        <v>46</v>
      </c>
      <c r="I368">
        <v>0</v>
      </c>
      <c r="J368" s="3" t="s">
        <v>23</v>
      </c>
      <c r="K368" s="3" t="s">
        <v>23</v>
      </c>
      <c r="L368" s="3" t="s">
        <v>34</v>
      </c>
      <c r="M368" s="3" t="s">
        <v>25</v>
      </c>
      <c r="N368" s="3" t="s">
        <v>26</v>
      </c>
      <c r="O368" s="3" t="s">
        <v>27</v>
      </c>
      <c r="P368">
        <v>26367</v>
      </c>
      <c r="Q368" s="3" t="s">
        <v>28</v>
      </c>
      <c r="R368" s="3" t="s">
        <v>35</v>
      </c>
      <c r="S368" s="3" t="s">
        <v>30</v>
      </c>
      <c r="U368" s="3" t="s">
        <v>31</v>
      </c>
      <c r="V368" s="3" t="s">
        <v>32</v>
      </c>
      <c r="W368" s="3" t="s">
        <v>36</v>
      </c>
    </row>
    <row r="369" spans="1:23" x14ac:dyDescent="0.25">
      <c r="A369">
        <v>2004</v>
      </c>
      <c r="B369">
        <v>3</v>
      </c>
      <c r="C369">
        <v>0</v>
      </c>
      <c r="D369">
        <v>0</v>
      </c>
      <c r="G369">
        <v>20070</v>
      </c>
      <c r="H369" s="3" t="s">
        <v>46</v>
      </c>
      <c r="I369">
        <v>0</v>
      </c>
      <c r="J369" s="3" t="s">
        <v>23</v>
      </c>
      <c r="K369" s="3" t="s">
        <v>23</v>
      </c>
      <c r="L369" s="3" t="s">
        <v>34</v>
      </c>
      <c r="M369" s="3" t="s">
        <v>25</v>
      </c>
      <c r="N369" s="3" t="s">
        <v>26</v>
      </c>
      <c r="O369" s="3" t="s">
        <v>27</v>
      </c>
      <c r="P369">
        <v>16880</v>
      </c>
      <c r="Q369" s="3" t="s">
        <v>28</v>
      </c>
      <c r="R369" s="3" t="s">
        <v>35</v>
      </c>
      <c r="S369" s="3" t="s">
        <v>30</v>
      </c>
      <c r="U369" s="3" t="s">
        <v>31</v>
      </c>
      <c r="V369" s="3" t="s">
        <v>32</v>
      </c>
      <c r="W369" s="3" t="s">
        <v>36</v>
      </c>
    </row>
    <row r="370" spans="1:23" x14ac:dyDescent="0.25">
      <c r="A370">
        <v>2004</v>
      </c>
      <c r="B370">
        <v>6</v>
      </c>
      <c r="C370">
        <v>0</v>
      </c>
      <c r="D370">
        <v>0</v>
      </c>
      <c r="G370">
        <v>20070</v>
      </c>
      <c r="H370" s="3" t="s">
        <v>46</v>
      </c>
      <c r="I370">
        <v>0</v>
      </c>
      <c r="J370" s="3" t="s">
        <v>23</v>
      </c>
      <c r="K370" s="3" t="s">
        <v>23</v>
      </c>
      <c r="L370" s="3" t="s">
        <v>34</v>
      </c>
      <c r="M370" s="3" t="s">
        <v>25</v>
      </c>
      <c r="N370" s="3" t="s">
        <v>26</v>
      </c>
      <c r="O370" s="3" t="s">
        <v>27</v>
      </c>
      <c r="P370">
        <v>31419</v>
      </c>
      <c r="Q370" s="3" t="s">
        <v>28</v>
      </c>
      <c r="R370" s="3" t="s">
        <v>35</v>
      </c>
      <c r="S370" s="3" t="s">
        <v>30</v>
      </c>
      <c r="U370" s="3" t="s">
        <v>31</v>
      </c>
      <c r="V370" s="3" t="s">
        <v>32</v>
      </c>
      <c r="W370" s="3" t="s">
        <v>36</v>
      </c>
    </row>
    <row r="371" spans="1:23" x14ac:dyDescent="0.25">
      <c r="A371">
        <v>2004</v>
      </c>
      <c r="B371">
        <v>8</v>
      </c>
      <c r="C371">
        <v>0</v>
      </c>
      <c r="D371">
        <v>0</v>
      </c>
      <c r="G371">
        <v>20070</v>
      </c>
      <c r="H371" s="3" t="s">
        <v>46</v>
      </c>
      <c r="I371">
        <v>0</v>
      </c>
      <c r="J371" s="3" t="s">
        <v>23</v>
      </c>
      <c r="K371" s="3" t="s">
        <v>23</v>
      </c>
      <c r="L371" s="3" t="s">
        <v>34</v>
      </c>
      <c r="M371" s="3" t="s">
        <v>25</v>
      </c>
      <c r="N371" s="3" t="s">
        <v>26</v>
      </c>
      <c r="O371" s="3" t="s">
        <v>27</v>
      </c>
      <c r="P371">
        <v>30403</v>
      </c>
      <c r="Q371" s="3" t="s">
        <v>28</v>
      </c>
      <c r="R371" s="3" t="s">
        <v>35</v>
      </c>
      <c r="S371" s="3" t="s">
        <v>30</v>
      </c>
      <c r="U371" s="3" t="s">
        <v>31</v>
      </c>
      <c r="V371" s="3" t="s">
        <v>32</v>
      </c>
      <c r="W371" s="3" t="s">
        <v>36</v>
      </c>
    </row>
    <row r="372" spans="1:23" x14ac:dyDescent="0.25">
      <c r="A372">
        <v>2004</v>
      </c>
      <c r="B372">
        <v>9</v>
      </c>
      <c r="C372">
        <v>0</v>
      </c>
      <c r="D372">
        <v>0</v>
      </c>
      <c r="G372">
        <v>20070</v>
      </c>
      <c r="H372" s="3" t="s">
        <v>46</v>
      </c>
      <c r="I372">
        <v>0</v>
      </c>
      <c r="J372" s="3" t="s">
        <v>23</v>
      </c>
      <c r="K372" s="3" t="s">
        <v>23</v>
      </c>
      <c r="L372" s="3" t="s">
        <v>34</v>
      </c>
      <c r="M372" s="3" t="s">
        <v>25</v>
      </c>
      <c r="N372" s="3" t="s">
        <v>26</v>
      </c>
      <c r="O372" s="3" t="s">
        <v>27</v>
      </c>
      <c r="P372">
        <v>29971</v>
      </c>
      <c r="Q372" s="3" t="s">
        <v>28</v>
      </c>
      <c r="R372" s="3" t="s">
        <v>35</v>
      </c>
      <c r="S372" s="3" t="s">
        <v>30</v>
      </c>
      <c r="U372" s="3" t="s">
        <v>31</v>
      </c>
      <c r="V372" s="3" t="s">
        <v>32</v>
      </c>
      <c r="W372" s="3" t="s">
        <v>36</v>
      </c>
    </row>
    <row r="373" spans="1:23" x14ac:dyDescent="0.25">
      <c r="A373">
        <v>2004</v>
      </c>
      <c r="B373">
        <v>7</v>
      </c>
      <c r="C373">
        <v>0</v>
      </c>
      <c r="D373">
        <v>0</v>
      </c>
      <c r="G373">
        <v>20070</v>
      </c>
      <c r="H373" s="3" t="s">
        <v>46</v>
      </c>
      <c r="I373">
        <v>0</v>
      </c>
      <c r="J373" s="3" t="s">
        <v>23</v>
      </c>
      <c r="K373" s="3" t="s">
        <v>23</v>
      </c>
      <c r="L373" s="3" t="s">
        <v>34</v>
      </c>
      <c r="M373" s="3" t="s">
        <v>25</v>
      </c>
      <c r="N373" s="3" t="s">
        <v>26</v>
      </c>
      <c r="O373" s="3" t="s">
        <v>27</v>
      </c>
      <c r="P373">
        <v>32590</v>
      </c>
      <c r="Q373" s="3" t="s">
        <v>28</v>
      </c>
      <c r="R373" s="3" t="s">
        <v>35</v>
      </c>
      <c r="S373" s="3" t="s">
        <v>30</v>
      </c>
      <c r="U373" s="3" t="s">
        <v>31</v>
      </c>
      <c r="V373" s="3" t="s">
        <v>32</v>
      </c>
      <c r="W373" s="3" t="s">
        <v>36</v>
      </c>
    </row>
    <row r="374" spans="1:23" x14ac:dyDescent="0.25">
      <c r="A374">
        <v>2004</v>
      </c>
      <c r="B374">
        <v>11</v>
      </c>
      <c r="C374">
        <v>0</v>
      </c>
      <c r="D374">
        <v>0</v>
      </c>
      <c r="G374">
        <v>20070</v>
      </c>
      <c r="H374" s="3" t="s">
        <v>46</v>
      </c>
      <c r="I374">
        <v>0</v>
      </c>
      <c r="J374" s="3" t="s">
        <v>23</v>
      </c>
      <c r="K374" s="3" t="s">
        <v>23</v>
      </c>
      <c r="L374" s="3" t="s">
        <v>34</v>
      </c>
      <c r="M374" s="3" t="s">
        <v>25</v>
      </c>
      <c r="N374" s="3" t="s">
        <v>26</v>
      </c>
      <c r="O374" s="3" t="s">
        <v>27</v>
      </c>
      <c r="P374">
        <v>16110</v>
      </c>
      <c r="Q374" s="3" t="s">
        <v>28</v>
      </c>
      <c r="R374" s="3" t="s">
        <v>35</v>
      </c>
      <c r="S374" s="3" t="s">
        <v>30</v>
      </c>
      <c r="U374" s="3" t="s">
        <v>31</v>
      </c>
      <c r="V374" s="3" t="s">
        <v>32</v>
      </c>
      <c r="W374" s="3" t="s">
        <v>36</v>
      </c>
    </row>
    <row r="375" spans="1:23" x14ac:dyDescent="0.25">
      <c r="A375">
        <v>2005</v>
      </c>
      <c r="B375">
        <v>5</v>
      </c>
      <c r="C375">
        <v>0</v>
      </c>
      <c r="D375">
        <v>0</v>
      </c>
      <c r="G375">
        <v>20070</v>
      </c>
      <c r="H375" s="3" t="s">
        <v>46</v>
      </c>
      <c r="I375">
        <v>0</v>
      </c>
      <c r="J375" s="3" t="s">
        <v>23</v>
      </c>
      <c r="K375" s="3" t="s">
        <v>23</v>
      </c>
      <c r="L375" s="3" t="s">
        <v>34</v>
      </c>
      <c r="M375" s="3" t="s">
        <v>25</v>
      </c>
      <c r="N375" s="3" t="s">
        <v>26</v>
      </c>
      <c r="O375" s="3" t="s">
        <v>27</v>
      </c>
      <c r="P375">
        <v>30865</v>
      </c>
      <c r="Q375" s="3" t="s">
        <v>28</v>
      </c>
      <c r="R375" s="3" t="s">
        <v>35</v>
      </c>
      <c r="S375" s="3" t="s">
        <v>30</v>
      </c>
      <c r="U375" s="3" t="s">
        <v>31</v>
      </c>
      <c r="V375" s="3" t="s">
        <v>32</v>
      </c>
      <c r="W375" s="3" t="s">
        <v>36</v>
      </c>
    </row>
    <row r="376" spans="1:23" x14ac:dyDescent="0.25">
      <c r="A376">
        <v>2005</v>
      </c>
      <c r="B376">
        <v>2</v>
      </c>
      <c r="C376">
        <v>0</v>
      </c>
      <c r="D376">
        <v>0</v>
      </c>
      <c r="G376">
        <v>20070</v>
      </c>
      <c r="H376" s="3" t="s">
        <v>46</v>
      </c>
      <c r="I376">
        <v>0</v>
      </c>
      <c r="J376" s="3" t="s">
        <v>23</v>
      </c>
      <c r="K376" s="3" t="s">
        <v>23</v>
      </c>
      <c r="L376" s="3" t="s">
        <v>34</v>
      </c>
      <c r="M376" s="3" t="s">
        <v>25</v>
      </c>
      <c r="N376" s="3" t="s">
        <v>26</v>
      </c>
      <c r="O376" s="3" t="s">
        <v>27</v>
      </c>
      <c r="P376">
        <v>14539</v>
      </c>
      <c r="Q376" s="3" t="s">
        <v>28</v>
      </c>
      <c r="R376" s="3" t="s">
        <v>35</v>
      </c>
      <c r="S376" s="3" t="s">
        <v>30</v>
      </c>
      <c r="U376" s="3" t="s">
        <v>31</v>
      </c>
      <c r="V376" s="3" t="s">
        <v>32</v>
      </c>
      <c r="W376" s="3" t="s">
        <v>36</v>
      </c>
    </row>
    <row r="377" spans="1:23" x14ac:dyDescent="0.25">
      <c r="A377">
        <v>2005</v>
      </c>
      <c r="B377">
        <v>3</v>
      </c>
      <c r="C377">
        <v>0</v>
      </c>
      <c r="D377">
        <v>0</v>
      </c>
      <c r="G377">
        <v>20070</v>
      </c>
      <c r="H377" s="3" t="s">
        <v>46</v>
      </c>
      <c r="I377">
        <v>0</v>
      </c>
      <c r="J377" s="3" t="s">
        <v>23</v>
      </c>
      <c r="K377" s="3" t="s">
        <v>23</v>
      </c>
      <c r="L377" s="3" t="s">
        <v>34</v>
      </c>
      <c r="M377" s="3" t="s">
        <v>25</v>
      </c>
      <c r="N377" s="3" t="s">
        <v>26</v>
      </c>
      <c r="O377" s="3" t="s">
        <v>27</v>
      </c>
      <c r="P377">
        <v>24458</v>
      </c>
      <c r="Q377" s="3" t="s">
        <v>28</v>
      </c>
      <c r="R377" s="3" t="s">
        <v>35</v>
      </c>
      <c r="S377" s="3" t="s">
        <v>30</v>
      </c>
      <c r="U377" s="3" t="s">
        <v>31</v>
      </c>
      <c r="V377" s="3" t="s">
        <v>32</v>
      </c>
      <c r="W377" s="3" t="s">
        <v>36</v>
      </c>
    </row>
    <row r="378" spans="1:23" x14ac:dyDescent="0.25">
      <c r="A378">
        <v>2005</v>
      </c>
      <c r="B378">
        <v>1</v>
      </c>
      <c r="C378">
        <v>0</v>
      </c>
      <c r="D378">
        <v>0</v>
      </c>
      <c r="G378">
        <v>20070</v>
      </c>
      <c r="H378" s="3" t="s">
        <v>46</v>
      </c>
      <c r="I378">
        <v>0</v>
      </c>
      <c r="J378" s="3" t="s">
        <v>23</v>
      </c>
      <c r="K378" s="3" t="s">
        <v>23</v>
      </c>
      <c r="L378" s="3" t="s">
        <v>34</v>
      </c>
      <c r="M378" s="3" t="s">
        <v>25</v>
      </c>
      <c r="N378" s="3" t="s">
        <v>26</v>
      </c>
      <c r="O378" s="3" t="s">
        <v>27</v>
      </c>
      <c r="P378">
        <v>17589</v>
      </c>
      <c r="Q378" s="3" t="s">
        <v>28</v>
      </c>
      <c r="R378" s="3" t="s">
        <v>35</v>
      </c>
      <c r="S378" s="3" t="s">
        <v>30</v>
      </c>
      <c r="U378" s="3" t="s">
        <v>31</v>
      </c>
      <c r="V378" s="3" t="s">
        <v>32</v>
      </c>
      <c r="W378" s="3" t="s">
        <v>36</v>
      </c>
    </row>
    <row r="379" spans="1:23" x14ac:dyDescent="0.25">
      <c r="A379">
        <v>2004</v>
      </c>
      <c r="B379">
        <v>12</v>
      </c>
      <c r="C379">
        <v>0</v>
      </c>
      <c r="D379">
        <v>0</v>
      </c>
      <c r="G379">
        <v>20070</v>
      </c>
      <c r="H379" s="3" t="s">
        <v>46</v>
      </c>
      <c r="I379">
        <v>0</v>
      </c>
      <c r="J379" s="3" t="s">
        <v>23</v>
      </c>
      <c r="K379" s="3" t="s">
        <v>23</v>
      </c>
      <c r="L379" s="3" t="s">
        <v>34</v>
      </c>
      <c r="M379" s="3" t="s">
        <v>25</v>
      </c>
      <c r="N379" s="3" t="s">
        <v>26</v>
      </c>
      <c r="O379" s="3" t="s">
        <v>27</v>
      </c>
      <c r="P379">
        <v>16110</v>
      </c>
      <c r="Q379" s="3" t="s">
        <v>28</v>
      </c>
      <c r="R379" s="3" t="s">
        <v>35</v>
      </c>
      <c r="S379" s="3" t="s">
        <v>30</v>
      </c>
      <c r="U379" s="3" t="s">
        <v>31</v>
      </c>
      <c r="V379" s="3" t="s">
        <v>32</v>
      </c>
      <c r="W379" s="3" t="s">
        <v>36</v>
      </c>
    </row>
    <row r="380" spans="1:23" x14ac:dyDescent="0.25">
      <c r="A380">
        <v>2004</v>
      </c>
      <c r="B380">
        <v>10</v>
      </c>
      <c r="C380">
        <v>0</v>
      </c>
      <c r="D380">
        <v>0</v>
      </c>
      <c r="G380">
        <v>20070</v>
      </c>
      <c r="H380" s="3" t="s">
        <v>46</v>
      </c>
      <c r="I380">
        <v>0</v>
      </c>
      <c r="J380" s="3" t="s">
        <v>23</v>
      </c>
      <c r="K380" s="3" t="s">
        <v>23</v>
      </c>
      <c r="L380" s="3" t="s">
        <v>34</v>
      </c>
      <c r="M380" s="3" t="s">
        <v>25</v>
      </c>
      <c r="N380" s="3" t="s">
        <v>26</v>
      </c>
      <c r="O380" s="3" t="s">
        <v>27</v>
      </c>
      <c r="P380">
        <v>31357</v>
      </c>
      <c r="Q380" s="3" t="s">
        <v>28</v>
      </c>
      <c r="R380" s="3" t="s">
        <v>35</v>
      </c>
      <c r="S380" s="3" t="s">
        <v>30</v>
      </c>
      <c r="U380" s="3" t="s">
        <v>31</v>
      </c>
      <c r="V380" s="3" t="s">
        <v>32</v>
      </c>
      <c r="W380" s="3" t="s">
        <v>36</v>
      </c>
    </row>
    <row r="381" spans="1:23" x14ac:dyDescent="0.25">
      <c r="A381">
        <v>2008</v>
      </c>
      <c r="B381">
        <v>3</v>
      </c>
      <c r="C381">
        <v>0</v>
      </c>
      <c r="D381">
        <v>0</v>
      </c>
      <c r="G381">
        <v>20070</v>
      </c>
      <c r="H381" s="3" t="s">
        <v>46</v>
      </c>
      <c r="I381">
        <v>0</v>
      </c>
      <c r="J381" s="3" t="s">
        <v>23</v>
      </c>
      <c r="K381" s="3" t="s">
        <v>23</v>
      </c>
      <c r="L381" s="3" t="s">
        <v>34</v>
      </c>
      <c r="M381" s="3" t="s">
        <v>25</v>
      </c>
      <c r="N381" s="3" t="s">
        <v>26</v>
      </c>
      <c r="O381" s="3" t="s">
        <v>27</v>
      </c>
      <c r="P381">
        <v>16880</v>
      </c>
      <c r="Q381" s="3" t="s">
        <v>28</v>
      </c>
      <c r="R381" s="3" t="s">
        <v>35</v>
      </c>
      <c r="S381" s="3" t="s">
        <v>30</v>
      </c>
      <c r="U381" s="3" t="s">
        <v>31</v>
      </c>
      <c r="V381" s="3" t="s">
        <v>32</v>
      </c>
      <c r="W381" s="3" t="s">
        <v>36</v>
      </c>
    </row>
    <row r="382" spans="1:23" x14ac:dyDescent="0.25">
      <c r="A382">
        <v>2003</v>
      </c>
      <c r="B382">
        <v>8</v>
      </c>
      <c r="C382">
        <v>0</v>
      </c>
      <c r="D382">
        <v>0</v>
      </c>
      <c r="G382">
        <v>20070</v>
      </c>
      <c r="H382" s="3" t="s">
        <v>46</v>
      </c>
      <c r="I382">
        <v>0</v>
      </c>
      <c r="J382" s="3" t="s">
        <v>23</v>
      </c>
      <c r="K382" s="3" t="s">
        <v>23</v>
      </c>
      <c r="L382" s="3" t="s">
        <v>34</v>
      </c>
      <c r="M382" s="3" t="s">
        <v>25</v>
      </c>
      <c r="N382" s="3" t="s">
        <v>26</v>
      </c>
      <c r="O382" s="3" t="s">
        <v>27</v>
      </c>
      <c r="P382">
        <v>14939</v>
      </c>
      <c r="Q382" s="3" t="s">
        <v>28</v>
      </c>
      <c r="R382" s="3" t="s">
        <v>35</v>
      </c>
      <c r="S382" s="3" t="s">
        <v>30</v>
      </c>
      <c r="U382" s="3" t="s">
        <v>31</v>
      </c>
      <c r="V382" s="3" t="s">
        <v>32</v>
      </c>
      <c r="W382" s="3" t="s">
        <v>36</v>
      </c>
    </row>
    <row r="383" spans="1:23" x14ac:dyDescent="0.25">
      <c r="A383">
        <v>2010</v>
      </c>
      <c r="B383">
        <v>2</v>
      </c>
      <c r="C383">
        <v>0</v>
      </c>
      <c r="D383">
        <v>0</v>
      </c>
      <c r="G383">
        <v>20070</v>
      </c>
      <c r="H383" s="3" t="s">
        <v>46</v>
      </c>
      <c r="I383">
        <v>0</v>
      </c>
      <c r="J383" s="3" t="s">
        <v>23</v>
      </c>
      <c r="K383" s="3" t="s">
        <v>23</v>
      </c>
      <c r="L383" s="3" t="s">
        <v>34</v>
      </c>
      <c r="M383" s="3" t="s">
        <v>25</v>
      </c>
      <c r="N383" s="3" t="s">
        <v>26</v>
      </c>
      <c r="O383" s="3" t="s">
        <v>27</v>
      </c>
      <c r="P383">
        <v>23780</v>
      </c>
      <c r="Q383" s="3" t="s">
        <v>28</v>
      </c>
      <c r="R383" s="3" t="s">
        <v>35</v>
      </c>
      <c r="S383" s="3" t="s">
        <v>30</v>
      </c>
      <c r="U383" s="3" t="s">
        <v>31</v>
      </c>
      <c r="V383" s="3" t="s">
        <v>32</v>
      </c>
      <c r="W383" s="3" t="s">
        <v>36</v>
      </c>
    </row>
    <row r="384" spans="1:23" x14ac:dyDescent="0.25">
      <c r="A384">
        <v>2010</v>
      </c>
      <c r="B384">
        <v>5</v>
      </c>
      <c r="C384">
        <v>0</v>
      </c>
      <c r="D384">
        <v>0</v>
      </c>
      <c r="G384">
        <v>20070</v>
      </c>
      <c r="H384" s="3" t="s">
        <v>46</v>
      </c>
      <c r="I384">
        <v>0</v>
      </c>
      <c r="J384" s="3" t="s">
        <v>23</v>
      </c>
      <c r="K384" s="3" t="s">
        <v>23</v>
      </c>
      <c r="L384" s="3" t="s">
        <v>34</v>
      </c>
      <c r="M384" s="3" t="s">
        <v>25</v>
      </c>
      <c r="N384" s="3" t="s">
        <v>26</v>
      </c>
      <c r="O384" s="3" t="s">
        <v>27</v>
      </c>
      <c r="P384">
        <v>26367</v>
      </c>
      <c r="Q384" s="3" t="s">
        <v>28</v>
      </c>
      <c r="R384" s="3" t="s">
        <v>35</v>
      </c>
      <c r="S384" s="3" t="s">
        <v>30</v>
      </c>
      <c r="U384" s="3" t="s">
        <v>31</v>
      </c>
      <c r="V384" s="3" t="s">
        <v>32</v>
      </c>
      <c r="W384" s="3" t="s">
        <v>36</v>
      </c>
    </row>
    <row r="385" spans="1:23" x14ac:dyDescent="0.25">
      <c r="A385">
        <v>2007</v>
      </c>
      <c r="B385">
        <v>12</v>
      </c>
      <c r="C385">
        <v>0</v>
      </c>
      <c r="D385">
        <v>0</v>
      </c>
      <c r="G385">
        <v>20070</v>
      </c>
      <c r="H385" s="3" t="s">
        <v>46</v>
      </c>
      <c r="I385">
        <v>0</v>
      </c>
      <c r="J385" s="3" t="s">
        <v>23</v>
      </c>
      <c r="K385" s="3" t="s">
        <v>23</v>
      </c>
      <c r="L385" s="3" t="s">
        <v>34</v>
      </c>
      <c r="M385" s="3" t="s">
        <v>25</v>
      </c>
      <c r="N385" s="3" t="s">
        <v>26</v>
      </c>
      <c r="O385" s="3" t="s">
        <v>27</v>
      </c>
      <c r="P385">
        <v>23503</v>
      </c>
      <c r="Q385" s="3" t="s">
        <v>28</v>
      </c>
      <c r="R385" s="3" t="s">
        <v>35</v>
      </c>
      <c r="S385" s="3" t="s">
        <v>30</v>
      </c>
      <c r="U385" s="3" t="s">
        <v>31</v>
      </c>
      <c r="V385" s="3" t="s">
        <v>32</v>
      </c>
      <c r="W385" s="3" t="s">
        <v>36</v>
      </c>
    </row>
    <row r="386" spans="1:23" x14ac:dyDescent="0.25">
      <c r="A386">
        <v>2011</v>
      </c>
      <c r="B386">
        <v>10</v>
      </c>
      <c r="C386">
        <v>0</v>
      </c>
      <c r="D386">
        <v>0</v>
      </c>
      <c r="G386">
        <v>20070</v>
      </c>
      <c r="H386" s="3" t="s">
        <v>46</v>
      </c>
      <c r="I386">
        <v>0</v>
      </c>
      <c r="J386" s="3" t="s">
        <v>23</v>
      </c>
      <c r="K386" s="3" t="s">
        <v>23</v>
      </c>
      <c r="L386" s="3" t="s">
        <v>34</v>
      </c>
      <c r="M386" s="3" t="s">
        <v>25</v>
      </c>
      <c r="N386" s="3" t="s">
        <v>26</v>
      </c>
      <c r="O386" s="3" t="s">
        <v>27</v>
      </c>
      <c r="P386">
        <v>32343.150390999999</v>
      </c>
      <c r="Q386" s="3" t="s">
        <v>28</v>
      </c>
      <c r="R386" s="3" t="s">
        <v>35</v>
      </c>
      <c r="S386" s="3" t="s">
        <v>30</v>
      </c>
      <c r="U386" s="3" t="s">
        <v>31</v>
      </c>
      <c r="V386" s="3" t="s">
        <v>32</v>
      </c>
      <c r="W386" s="3" t="s">
        <v>36</v>
      </c>
    </row>
    <row r="387" spans="1:23" x14ac:dyDescent="0.25">
      <c r="A387">
        <v>2016</v>
      </c>
      <c r="B387">
        <v>1</v>
      </c>
      <c r="C387">
        <v>0</v>
      </c>
      <c r="D387">
        <v>0</v>
      </c>
      <c r="G387">
        <v>20070</v>
      </c>
      <c r="H387" s="3" t="s">
        <v>46</v>
      </c>
      <c r="I387">
        <v>0</v>
      </c>
      <c r="J387" s="3" t="s">
        <v>23</v>
      </c>
      <c r="K387" s="3" t="s">
        <v>23</v>
      </c>
      <c r="L387" s="3" t="s">
        <v>34</v>
      </c>
      <c r="M387" s="3" t="s">
        <v>25</v>
      </c>
      <c r="N387" s="3" t="s">
        <v>26</v>
      </c>
      <c r="O387" s="3" t="s">
        <v>27</v>
      </c>
      <c r="P387">
        <v>17589</v>
      </c>
      <c r="Q387" s="3" t="s">
        <v>28</v>
      </c>
      <c r="R387" s="3" t="s">
        <v>35</v>
      </c>
      <c r="S387" s="3" t="s">
        <v>30</v>
      </c>
      <c r="U387" s="3" t="s">
        <v>31</v>
      </c>
      <c r="V387" s="3" t="s">
        <v>32</v>
      </c>
      <c r="W387" s="3" t="s">
        <v>36</v>
      </c>
    </row>
    <row r="388" spans="1:23" x14ac:dyDescent="0.25">
      <c r="A388">
        <v>2015</v>
      </c>
      <c r="B388">
        <v>8</v>
      </c>
      <c r="C388">
        <v>0</v>
      </c>
      <c r="D388">
        <v>0</v>
      </c>
      <c r="G388">
        <v>20070</v>
      </c>
      <c r="H388" s="3" t="s">
        <v>46</v>
      </c>
      <c r="I388">
        <v>0</v>
      </c>
      <c r="J388" s="3" t="s">
        <v>23</v>
      </c>
      <c r="K388" s="3" t="s">
        <v>23</v>
      </c>
      <c r="L388" s="3" t="s">
        <v>34</v>
      </c>
      <c r="M388" s="3" t="s">
        <v>25</v>
      </c>
      <c r="N388" s="3" t="s">
        <v>26</v>
      </c>
      <c r="O388" s="3" t="s">
        <v>27</v>
      </c>
      <c r="P388">
        <v>22209</v>
      </c>
      <c r="Q388" s="3" t="s">
        <v>28</v>
      </c>
      <c r="R388" s="3" t="s">
        <v>35</v>
      </c>
      <c r="S388" s="3" t="s">
        <v>30</v>
      </c>
      <c r="U388" s="3" t="s">
        <v>31</v>
      </c>
      <c r="V388" s="3" t="s">
        <v>32</v>
      </c>
      <c r="W388" s="3" t="s">
        <v>36</v>
      </c>
    </row>
    <row r="389" spans="1:23" x14ac:dyDescent="0.25">
      <c r="A389">
        <v>2014</v>
      </c>
      <c r="B389">
        <v>9</v>
      </c>
      <c r="C389">
        <v>0</v>
      </c>
      <c r="D389">
        <v>0</v>
      </c>
      <c r="G389">
        <v>20070</v>
      </c>
      <c r="H389" s="3" t="s">
        <v>46</v>
      </c>
      <c r="I389">
        <v>0</v>
      </c>
      <c r="J389" s="3" t="s">
        <v>23</v>
      </c>
      <c r="K389" s="3" t="s">
        <v>23</v>
      </c>
      <c r="L389" s="3" t="s">
        <v>34</v>
      </c>
      <c r="M389" s="3" t="s">
        <v>25</v>
      </c>
      <c r="N389" s="3" t="s">
        <v>26</v>
      </c>
      <c r="O389" s="3" t="s">
        <v>27</v>
      </c>
      <c r="P389">
        <v>27754</v>
      </c>
      <c r="Q389" s="3" t="s">
        <v>28</v>
      </c>
      <c r="R389" s="3" t="s">
        <v>35</v>
      </c>
      <c r="S389" s="3" t="s">
        <v>30</v>
      </c>
      <c r="U389" s="3" t="s">
        <v>31</v>
      </c>
      <c r="V389" s="3" t="s">
        <v>32</v>
      </c>
      <c r="W389" s="3" t="s">
        <v>36</v>
      </c>
    </row>
    <row r="390" spans="1:23" x14ac:dyDescent="0.25">
      <c r="A390">
        <v>2021</v>
      </c>
      <c r="B390">
        <v>5</v>
      </c>
      <c r="C390">
        <v>0</v>
      </c>
      <c r="D390">
        <v>0</v>
      </c>
      <c r="G390">
        <v>20070</v>
      </c>
      <c r="H390" s="3" t="s">
        <v>46</v>
      </c>
      <c r="I390">
        <v>0</v>
      </c>
      <c r="J390" s="3" t="s">
        <v>23</v>
      </c>
      <c r="K390" s="3" t="s">
        <v>23</v>
      </c>
      <c r="L390" s="3" t="s">
        <v>34</v>
      </c>
      <c r="M390" s="3" t="s">
        <v>25</v>
      </c>
      <c r="N390" s="3" t="s">
        <v>26</v>
      </c>
      <c r="O390" s="3" t="s">
        <v>27</v>
      </c>
      <c r="P390">
        <v>17949</v>
      </c>
      <c r="Q390" s="3" t="s">
        <v>28</v>
      </c>
      <c r="R390" s="3" t="s">
        <v>35</v>
      </c>
      <c r="S390" s="3" t="s">
        <v>30</v>
      </c>
      <c r="U390" s="3" t="s">
        <v>31</v>
      </c>
      <c r="V390" s="3" t="s">
        <v>32</v>
      </c>
      <c r="W390" s="3" t="s">
        <v>36</v>
      </c>
    </row>
    <row r="391" spans="1:23" x14ac:dyDescent="0.25">
      <c r="A391">
        <v>2011</v>
      </c>
      <c r="B391">
        <v>8</v>
      </c>
      <c r="C391">
        <v>0</v>
      </c>
      <c r="D391">
        <v>0</v>
      </c>
      <c r="G391">
        <v>20070</v>
      </c>
      <c r="H391" s="3" t="s">
        <v>46</v>
      </c>
      <c r="I391">
        <v>0</v>
      </c>
      <c r="J391" s="3" t="s">
        <v>23</v>
      </c>
      <c r="K391" s="3" t="s">
        <v>23</v>
      </c>
      <c r="L391" s="3" t="s">
        <v>34</v>
      </c>
      <c r="M391" s="3" t="s">
        <v>25</v>
      </c>
      <c r="N391" s="3" t="s">
        <v>26</v>
      </c>
      <c r="O391" s="3" t="s">
        <v>27</v>
      </c>
      <c r="P391">
        <v>30002.121093999998</v>
      </c>
      <c r="Q391" s="3" t="s">
        <v>28</v>
      </c>
      <c r="R391" s="3" t="s">
        <v>35</v>
      </c>
      <c r="S391" s="3" t="s">
        <v>30</v>
      </c>
      <c r="U391" s="3" t="s">
        <v>31</v>
      </c>
      <c r="V391" s="3" t="s">
        <v>32</v>
      </c>
      <c r="W391" s="3" t="s">
        <v>36</v>
      </c>
    </row>
    <row r="392" spans="1:23" x14ac:dyDescent="0.25">
      <c r="A392">
        <v>2011</v>
      </c>
      <c r="B392">
        <v>7</v>
      </c>
      <c r="C392">
        <v>0</v>
      </c>
      <c r="D392">
        <v>0</v>
      </c>
      <c r="G392">
        <v>20070</v>
      </c>
      <c r="H392" s="3" t="s">
        <v>46</v>
      </c>
      <c r="I392">
        <v>0</v>
      </c>
      <c r="J392" s="3" t="s">
        <v>23</v>
      </c>
      <c r="K392" s="3" t="s">
        <v>23</v>
      </c>
      <c r="L392" s="3" t="s">
        <v>34</v>
      </c>
      <c r="M392" s="3" t="s">
        <v>25</v>
      </c>
      <c r="N392" s="3" t="s">
        <v>26</v>
      </c>
      <c r="O392" s="3" t="s">
        <v>27</v>
      </c>
      <c r="P392">
        <v>27630.291015999999</v>
      </c>
      <c r="Q392" s="3" t="s">
        <v>28</v>
      </c>
      <c r="R392" s="3" t="s">
        <v>35</v>
      </c>
      <c r="S392" s="3" t="s">
        <v>30</v>
      </c>
      <c r="U392" s="3" t="s">
        <v>31</v>
      </c>
      <c r="V392" s="3" t="s">
        <v>32</v>
      </c>
      <c r="W392" s="3" t="s">
        <v>36</v>
      </c>
    </row>
    <row r="393" spans="1:23" x14ac:dyDescent="0.25">
      <c r="A393">
        <v>2014</v>
      </c>
      <c r="B393">
        <v>8</v>
      </c>
      <c r="C393">
        <v>0</v>
      </c>
      <c r="D393">
        <v>0</v>
      </c>
      <c r="G393">
        <v>20070</v>
      </c>
      <c r="H393" s="3" t="s">
        <v>46</v>
      </c>
      <c r="I393">
        <v>0</v>
      </c>
      <c r="J393" s="3" t="s">
        <v>23</v>
      </c>
      <c r="K393" s="3" t="s">
        <v>23</v>
      </c>
      <c r="L393" s="3" t="s">
        <v>34</v>
      </c>
      <c r="M393" s="3" t="s">
        <v>25</v>
      </c>
      <c r="N393" s="3" t="s">
        <v>26</v>
      </c>
      <c r="O393" s="3" t="s">
        <v>27</v>
      </c>
      <c r="P393">
        <v>19837</v>
      </c>
      <c r="Q393" s="3" t="s">
        <v>28</v>
      </c>
      <c r="R393" s="3" t="s">
        <v>35</v>
      </c>
      <c r="S393" s="3" t="s">
        <v>30</v>
      </c>
      <c r="U393" s="3" t="s">
        <v>31</v>
      </c>
      <c r="V393" s="3" t="s">
        <v>32</v>
      </c>
      <c r="W393" s="3" t="s">
        <v>36</v>
      </c>
    </row>
    <row r="394" spans="1:23" x14ac:dyDescent="0.25">
      <c r="A394">
        <v>2018</v>
      </c>
      <c r="B394">
        <v>10</v>
      </c>
      <c r="C394">
        <v>0</v>
      </c>
      <c r="D394">
        <v>0</v>
      </c>
      <c r="G394">
        <v>20070</v>
      </c>
      <c r="H394" s="3" t="s">
        <v>46</v>
      </c>
      <c r="I394">
        <v>0</v>
      </c>
      <c r="J394" s="3" t="s">
        <v>23</v>
      </c>
      <c r="K394" s="3" t="s">
        <v>23</v>
      </c>
      <c r="L394" s="3" t="s">
        <v>34</v>
      </c>
      <c r="M394" s="3" t="s">
        <v>25</v>
      </c>
      <c r="N394" s="3" t="s">
        <v>26</v>
      </c>
      <c r="O394" s="3" t="s">
        <v>27</v>
      </c>
      <c r="P394">
        <v>28308</v>
      </c>
      <c r="Q394" s="3" t="s">
        <v>28</v>
      </c>
      <c r="R394" s="3" t="s">
        <v>35</v>
      </c>
      <c r="S394" s="3" t="s">
        <v>30</v>
      </c>
      <c r="U394" s="3" t="s">
        <v>31</v>
      </c>
      <c r="V394" s="3" t="s">
        <v>32</v>
      </c>
      <c r="W394" s="3" t="s">
        <v>36</v>
      </c>
    </row>
    <row r="395" spans="1:23" x14ac:dyDescent="0.25">
      <c r="A395">
        <v>2014</v>
      </c>
      <c r="B395">
        <v>4</v>
      </c>
      <c r="C395">
        <v>0</v>
      </c>
      <c r="D395">
        <v>0</v>
      </c>
      <c r="G395">
        <v>20070</v>
      </c>
      <c r="H395" s="3" t="s">
        <v>46</v>
      </c>
      <c r="I395">
        <v>0</v>
      </c>
      <c r="J395" s="3" t="s">
        <v>23</v>
      </c>
      <c r="K395" s="3" t="s">
        <v>23</v>
      </c>
      <c r="L395" s="3" t="s">
        <v>34</v>
      </c>
      <c r="M395" s="3" t="s">
        <v>25</v>
      </c>
      <c r="N395" s="3" t="s">
        <v>26</v>
      </c>
      <c r="O395" s="3" t="s">
        <v>27</v>
      </c>
      <c r="P395">
        <v>25690</v>
      </c>
      <c r="Q395" s="3" t="s">
        <v>28</v>
      </c>
      <c r="R395" s="3" t="s">
        <v>35</v>
      </c>
      <c r="S395" s="3" t="s">
        <v>30</v>
      </c>
      <c r="U395" s="3" t="s">
        <v>31</v>
      </c>
      <c r="V395" s="3" t="s">
        <v>32</v>
      </c>
      <c r="W395" s="3" t="s">
        <v>36</v>
      </c>
    </row>
    <row r="396" spans="1:23" x14ac:dyDescent="0.25">
      <c r="A396">
        <v>2014</v>
      </c>
      <c r="B396">
        <v>3</v>
      </c>
      <c r="C396">
        <v>0</v>
      </c>
      <c r="D396">
        <v>0</v>
      </c>
      <c r="G396">
        <v>20070</v>
      </c>
      <c r="H396" s="3" t="s">
        <v>46</v>
      </c>
      <c r="I396">
        <v>0</v>
      </c>
      <c r="J396" s="3" t="s">
        <v>23</v>
      </c>
      <c r="K396" s="3" t="s">
        <v>23</v>
      </c>
      <c r="L396" s="3" t="s">
        <v>34</v>
      </c>
      <c r="M396" s="3" t="s">
        <v>25</v>
      </c>
      <c r="N396" s="3" t="s">
        <v>26</v>
      </c>
      <c r="O396" s="3" t="s">
        <v>27</v>
      </c>
      <c r="P396">
        <v>20576</v>
      </c>
      <c r="Q396" s="3" t="s">
        <v>28</v>
      </c>
      <c r="R396" s="3" t="s">
        <v>35</v>
      </c>
      <c r="S396" s="3" t="s">
        <v>30</v>
      </c>
      <c r="U396" s="3" t="s">
        <v>31</v>
      </c>
      <c r="V396" s="3" t="s">
        <v>32</v>
      </c>
      <c r="W396" s="3" t="s">
        <v>36</v>
      </c>
    </row>
    <row r="397" spans="1:23" x14ac:dyDescent="0.25">
      <c r="A397">
        <v>2011</v>
      </c>
      <c r="B397">
        <v>6</v>
      </c>
      <c r="C397">
        <v>0</v>
      </c>
      <c r="D397">
        <v>0</v>
      </c>
      <c r="G397">
        <v>20070</v>
      </c>
      <c r="H397" s="3" t="s">
        <v>46</v>
      </c>
      <c r="I397">
        <v>0</v>
      </c>
      <c r="J397" s="3" t="s">
        <v>23</v>
      </c>
      <c r="K397" s="3" t="s">
        <v>23</v>
      </c>
      <c r="L397" s="3" t="s">
        <v>34</v>
      </c>
      <c r="M397" s="3" t="s">
        <v>25</v>
      </c>
      <c r="N397" s="3" t="s">
        <v>26</v>
      </c>
      <c r="O397" s="3" t="s">
        <v>27</v>
      </c>
      <c r="P397">
        <v>24241.960938</v>
      </c>
      <c r="Q397" s="3" t="s">
        <v>28</v>
      </c>
      <c r="R397" s="3" t="s">
        <v>35</v>
      </c>
      <c r="S397" s="3" t="s">
        <v>30</v>
      </c>
      <c r="U397" s="3" t="s">
        <v>31</v>
      </c>
      <c r="V397" s="3" t="s">
        <v>32</v>
      </c>
      <c r="W397" s="3" t="s">
        <v>36</v>
      </c>
    </row>
    <row r="398" spans="1:23" x14ac:dyDescent="0.25">
      <c r="A398">
        <v>2018</v>
      </c>
      <c r="B398">
        <v>7</v>
      </c>
      <c r="C398">
        <v>0</v>
      </c>
      <c r="D398">
        <v>0</v>
      </c>
      <c r="G398">
        <v>20070</v>
      </c>
      <c r="H398" s="3" t="s">
        <v>46</v>
      </c>
      <c r="I398">
        <v>0</v>
      </c>
      <c r="J398" s="3" t="s">
        <v>23</v>
      </c>
      <c r="K398" s="3" t="s">
        <v>23</v>
      </c>
      <c r="L398" s="3" t="s">
        <v>34</v>
      </c>
      <c r="M398" s="3" t="s">
        <v>25</v>
      </c>
      <c r="N398" s="3" t="s">
        <v>26</v>
      </c>
      <c r="O398" s="3" t="s">
        <v>27</v>
      </c>
      <c r="P398">
        <v>21901</v>
      </c>
      <c r="Q398" s="3" t="s">
        <v>28</v>
      </c>
      <c r="R398" s="3" t="s">
        <v>35</v>
      </c>
      <c r="S398" s="3" t="s">
        <v>30</v>
      </c>
      <c r="U398" s="3" t="s">
        <v>31</v>
      </c>
      <c r="V398" s="3" t="s">
        <v>32</v>
      </c>
      <c r="W398" s="3" t="s">
        <v>36</v>
      </c>
    </row>
    <row r="399" spans="1:23" x14ac:dyDescent="0.25">
      <c r="A399">
        <v>2011</v>
      </c>
      <c r="B399">
        <v>5</v>
      </c>
      <c r="C399">
        <v>0</v>
      </c>
      <c r="D399">
        <v>0</v>
      </c>
      <c r="G399">
        <v>20070</v>
      </c>
      <c r="H399" s="3" t="s">
        <v>46</v>
      </c>
      <c r="I399">
        <v>0</v>
      </c>
      <c r="J399" s="3" t="s">
        <v>23</v>
      </c>
      <c r="K399" s="3" t="s">
        <v>23</v>
      </c>
      <c r="L399" s="3" t="s">
        <v>34</v>
      </c>
      <c r="M399" s="3" t="s">
        <v>25</v>
      </c>
      <c r="N399" s="3" t="s">
        <v>26</v>
      </c>
      <c r="O399" s="3" t="s">
        <v>27</v>
      </c>
      <c r="P399">
        <v>21716.115234000001</v>
      </c>
      <c r="Q399" s="3" t="s">
        <v>28</v>
      </c>
      <c r="R399" s="3" t="s">
        <v>35</v>
      </c>
      <c r="S399" s="3" t="s">
        <v>30</v>
      </c>
      <c r="U399" s="3" t="s">
        <v>31</v>
      </c>
      <c r="V399" s="3" t="s">
        <v>32</v>
      </c>
      <c r="W399" s="3" t="s">
        <v>36</v>
      </c>
    </row>
    <row r="400" spans="1:23" x14ac:dyDescent="0.25">
      <c r="A400">
        <v>2012</v>
      </c>
      <c r="B400">
        <v>6</v>
      </c>
      <c r="C400">
        <v>0</v>
      </c>
      <c r="D400">
        <v>0</v>
      </c>
      <c r="G400">
        <v>20070</v>
      </c>
      <c r="H400" s="3" t="s">
        <v>46</v>
      </c>
      <c r="I400">
        <v>0</v>
      </c>
      <c r="J400" s="3" t="s">
        <v>23</v>
      </c>
      <c r="K400" s="3" t="s">
        <v>23</v>
      </c>
      <c r="L400" s="3" t="s">
        <v>34</v>
      </c>
      <c r="M400" s="3" t="s">
        <v>25</v>
      </c>
      <c r="N400" s="3" t="s">
        <v>26</v>
      </c>
      <c r="O400" s="3" t="s">
        <v>27</v>
      </c>
      <c r="P400">
        <v>27907.517577999999</v>
      </c>
      <c r="Q400" s="3" t="s">
        <v>28</v>
      </c>
      <c r="R400" s="3" t="s">
        <v>35</v>
      </c>
      <c r="S400" s="3" t="s">
        <v>30</v>
      </c>
      <c r="U400" s="3" t="s">
        <v>31</v>
      </c>
      <c r="V400" s="3" t="s">
        <v>32</v>
      </c>
      <c r="W400" s="3" t="s">
        <v>36</v>
      </c>
    </row>
    <row r="401" spans="1:23" x14ac:dyDescent="0.25">
      <c r="A401">
        <v>2018</v>
      </c>
      <c r="B401">
        <v>6</v>
      </c>
      <c r="C401">
        <v>0</v>
      </c>
      <c r="D401">
        <v>0</v>
      </c>
      <c r="G401">
        <v>20070</v>
      </c>
      <c r="H401" s="3" t="s">
        <v>46</v>
      </c>
      <c r="I401">
        <v>0</v>
      </c>
      <c r="J401" s="3" t="s">
        <v>23</v>
      </c>
      <c r="K401" s="3" t="s">
        <v>23</v>
      </c>
      <c r="L401" s="3" t="s">
        <v>34</v>
      </c>
      <c r="M401" s="3" t="s">
        <v>25</v>
      </c>
      <c r="N401" s="3" t="s">
        <v>26</v>
      </c>
      <c r="O401" s="3" t="s">
        <v>27</v>
      </c>
      <c r="P401">
        <v>19283</v>
      </c>
      <c r="Q401" s="3" t="s">
        <v>28</v>
      </c>
      <c r="R401" s="3" t="s">
        <v>35</v>
      </c>
      <c r="S401" s="3" t="s">
        <v>30</v>
      </c>
      <c r="U401" s="3" t="s">
        <v>31</v>
      </c>
      <c r="V401" s="3" t="s">
        <v>32</v>
      </c>
      <c r="W401" s="3" t="s">
        <v>36</v>
      </c>
    </row>
    <row r="402" spans="1:23" x14ac:dyDescent="0.25">
      <c r="A402">
        <v>2014</v>
      </c>
      <c r="B402">
        <v>7</v>
      </c>
      <c r="C402">
        <v>0</v>
      </c>
      <c r="D402">
        <v>0</v>
      </c>
      <c r="G402">
        <v>20070</v>
      </c>
      <c r="H402" s="3" t="s">
        <v>46</v>
      </c>
      <c r="I402">
        <v>0</v>
      </c>
      <c r="J402" s="3" t="s">
        <v>23</v>
      </c>
      <c r="K402" s="3" t="s">
        <v>23</v>
      </c>
      <c r="L402" s="3" t="s">
        <v>34</v>
      </c>
      <c r="M402" s="3" t="s">
        <v>25</v>
      </c>
      <c r="N402" s="3" t="s">
        <v>26</v>
      </c>
      <c r="O402" s="3" t="s">
        <v>27</v>
      </c>
      <c r="P402">
        <v>20761</v>
      </c>
      <c r="Q402" s="3" t="s">
        <v>28</v>
      </c>
      <c r="R402" s="3" t="s">
        <v>35</v>
      </c>
      <c r="S402" s="3" t="s">
        <v>30</v>
      </c>
      <c r="U402" s="3" t="s">
        <v>31</v>
      </c>
      <c r="V402" s="3" t="s">
        <v>32</v>
      </c>
      <c r="W402" s="3" t="s">
        <v>36</v>
      </c>
    </row>
    <row r="403" spans="1:23" x14ac:dyDescent="0.25">
      <c r="A403">
        <v>2013</v>
      </c>
      <c r="B403">
        <v>11</v>
      </c>
      <c r="C403">
        <v>0</v>
      </c>
      <c r="D403">
        <v>0</v>
      </c>
      <c r="G403">
        <v>20070</v>
      </c>
      <c r="H403" s="3" t="s">
        <v>46</v>
      </c>
      <c r="I403">
        <v>0</v>
      </c>
      <c r="J403" s="3" t="s">
        <v>23</v>
      </c>
      <c r="K403" s="3" t="s">
        <v>23</v>
      </c>
      <c r="L403" s="3" t="s">
        <v>34</v>
      </c>
      <c r="M403" s="3" t="s">
        <v>25</v>
      </c>
      <c r="N403" s="3" t="s">
        <v>26</v>
      </c>
      <c r="O403" s="3" t="s">
        <v>27</v>
      </c>
      <c r="P403">
        <v>20884</v>
      </c>
      <c r="Q403" s="3" t="s">
        <v>28</v>
      </c>
      <c r="R403" s="3" t="s">
        <v>35</v>
      </c>
      <c r="S403" s="3" t="s">
        <v>30</v>
      </c>
      <c r="U403" s="3" t="s">
        <v>31</v>
      </c>
      <c r="V403" s="3" t="s">
        <v>32</v>
      </c>
      <c r="W403" s="3" t="s">
        <v>36</v>
      </c>
    </row>
    <row r="404" spans="1:23" x14ac:dyDescent="0.25">
      <c r="A404">
        <v>2013</v>
      </c>
      <c r="B404">
        <v>12</v>
      </c>
      <c r="C404">
        <v>0</v>
      </c>
      <c r="D404">
        <v>0</v>
      </c>
      <c r="G404">
        <v>20070</v>
      </c>
      <c r="H404" s="3" t="s">
        <v>46</v>
      </c>
      <c r="I404">
        <v>0</v>
      </c>
      <c r="J404" s="3" t="s">
        <v>23</v>
      </c>
      <c r="K404" s="3" t="s">
        <v>23</v>
      </c>
      <c r="L404" s="3" t="s">
        <v>34</v>
      </c>
      <c r="M404" s="3" t="s">
        <v>25</v>
      </c>
      <c r="N404" s="3" t="s">
        <v>26</v>
      </c>
      <c r="O404" s="3" t="s">
        <v>27</v>
      </c>
      <c r="P404">
        <v>19806</v>
      </c>
      <c r="Q404" s="3" t="s">
        <v>28</v>
      </c>
      <c r="R404" s="3" t="s">
        <v>35</v>
      </c>
      <c r="S404" s="3" t="s">
        <v>30</v>
      </c>
      <c r="U404" s="3" t="s">
        <v>31</v>
      </c>
      <c r="V404" s="3" t="s">
        <v>32</v>
      </c>
      <c r="W404" s="3" t="s">
        <v>36</v>
      </c>
    </row>
    <row r="405" spans="1:23" x14ac:dyDescent="0.25">
      <c r="A405">
        <v>2013</v>
      </c>
      <c r="B405">
        <v>10</v>
      </c>
      <c r="C405">
        <v>0</v>
      </c>
      <c r="D405">
        <v>0</v>
      </c>
      <c r="G405">
        <v>20070</v>
      </c>
      <c r="H405" s="3" t="s">
        <v>46</v>
      </c>
      <c r="I405">
        <v>0</v>
      </c>
      <c r="J405" s="3" t="s">
        <v>23</v>
      </c>
      <c r="K405" s="3" t="s">
        <v>23</v>
      </c>
      <c r="L405" s="3" t="s">
        <v>34</v>
      </c>
      <c r="M405" s="3" t="s">
        <v>25</v>
      </c>
      <c r="N405" s="3" t="s">
        <v>26</v>
      </c>
      <c r="O405" s="3" t="s">
        <v>27</v>
      </c>
      <c r="P405">
        <v>23.132999000000002</v>
      </c>
      <c r="Q405" s="3" t="s">
        <v>28</v>
      </c>
      <c r="R405" s="3" t="s">
        <v>35</v>
      </c>
      <c r="S405" s="3" t="s">
        <v>30</v>
      </c>
      <c r="U405" s="3" t="s">
        <v>31</v>
      </c>
      <c r="V405" s="3" t="s">
        <v>32</v>
      </c>
      <c r="W405" s="3" t="s">
        <v>36</v>
      </c>
    </row>
    <row r="406" spans="1:23" x14ac:dyDescent="0.25">
      <c r="A406">
        <v>2012</v>
      </c>
      <c r="B406">
        <v>11</v>
      </c>
      <c r="C406">
        <v>0</v>
      </c>
      <c r="D406">
        <v>0</v>
      </c>
      <c r="G406">
        <v>20070</v>
      </c>
      <c r="H406" s="3" t="s">
        <v>46</v>
      </c>
      <c r="I406">
        <v>0</v>
      </c>
      <c r="J406" s="3" t="s">
        <v>23</v>
      </c>
      <c r="K406" s="3" t="s">
        <v>23</v>
      </c>
      <c r="L406" s="3" t="s">
        <v>34</v>
      </c>
      <c r="M406" s="3" t="s">
        <v>25</v>
      </c>
      <c r="N406" s="3" t="s">
        <v>26</v>
      </c>
      <c r="O406" s="3" t="s">
        <v>27</v>
      </c>
      <c r="P406">
        <v>16263.984375</v>
      </c>
      <c r="Q406" s="3" t="s">
        <v>28</v>
      </c>
      <c r="R406" s="3" t="s">
        <v>35</v>
      </c>
      <c r="S406" s="3" t="s">
        <v>30</v>
      </c>
      <c r="U406" s="3" t="s">
        <v>31</v>
      </c>
      <c r="V406" s="3" t="s">
        <v>32</v>
      </c>
      <c r="W406" s="3" t="s">
        <v>36</v>
      </c>
    </row>
    <row r="407" spans="1:23" x14ac:dyDescent="0.25">
      <c r="A407">
        <v>2011</v>
      </c>
      <c r="B407">
        <v>12</v>
      </c>
      <c r="C407">
        <v>0</v>
      </c>
      <c r="D407">
        <v>0</v>
      </c>
      <c r="G407">
        <v>20070</v>
      </c>
      <c r="H407" s="3" t="s">
        <v>46</v>
      </c>
      <c r="I407">
        <v>0</v>
      </c>
      <c r="J407" s="3" t="s">
        <v>23</v>
      </c>
      <c r="K407" s="3" t="s">
        <v>23</v>
      </c>
      <c r="L407" s="3" t="s">
        <v>34</v>
      </c>
      <c r="M407" s="3" t="s">
        <v>25</v>
      </c>
      <c r="N407" s="3" t="s">
        <v>26</v>
      </c>
      <c r="O407" s="3" t="s">
        <v>27</v>
      </c>
      <c r="P407">
        <v>30895.408202999999</v>
      </c>
      <c r="Q407" s="3" t="s">
        <v>28</v>
      </c>
      <c r="R407" s="3" t="s">
        <v>35</v>
      </c>
      <c r="S407" s="3" t="s">
        <v>30</v>
      </c>
      <c r="U407" s="3" t="s">
        <v>31</v>
      </c>
      <c r="V407" s="3" t="s">
        <v>32</v>
      </c>
      <c r="W407" s="3" t="s">
        <v>36</v>
      </c>
    </row>
    <row r="408" spans="1:23" x14ac:dyDescent="0.25">
      <c r="A408">
        <v>2012</v>
      </c>
      <c r="B408">
        <v>12</v>
      </c>
      <c r="C408">
        <v>0</v>
      </c>
      <c r="D408">
        <v>0</v>
      </c>
      <c r="G408">
        <v>20070</v>
      </c>
      <c r="H408" s="3" t="s">
        <v>46</v>
      </c>
      <c r="I408">
        <v>0</v>
      </c>
      <c r="J408" s="3" t="s">
        <v>23</v>
      </c>
      <c r="K408" s="3" t="s">
        <v>23</v>
      </c>
      <c r="L408" s="3" t="s">
        <v>34</v>
      </c>
      <c r="M408" s="3" t="s">
        <v>25</v>
      </c>
      <c r="N408" s="3" t="s">
        <v>26</v>
      </c>
      <c r="O408" s="3" t="s">
        <v>27</v>
      </c>
      <c r="P408">
        <v>16109.96875</v>
      </c>
      <c r="Q408" s="3" t="s">
        <v>28</v>
      </c>
      <c r="R408" s="3" t="s">
        <v>35</v>
      </c>
      <c r="S408" s="3" t="s">
        <v>30</v>
      </c>
      <c r="U408" s="3" t="s">
        <v>31</v>
      </c>
      <c r="V408" s="3" t="s">
        <v>32</v>
      </c>
      <c r="W408" s="3" t="s">
        <v>36</v>
      </c>
    </row>
    <row r="409" spans="1:23" x14ac:dyDescent="0.25">
      <c r="A409">
        <v>2012</v>
      </c>
      <c r="B409">
        <v>2</v>
      </c>
      <c r="C409">
        <v>0</v>
      </c>
      <c r="D409">
        <v>0</v>
      </c>
      <c r="G409">
        <v>20070</v>
      </c>
      <c r="H409" s="3" t="s">
        <v>46</v>
      </c>
      <c r="I409">
        <v>0</v>
      </c>
      <c r="J409" s="3" t="s">
        <v>23</v>
      </c>
      <c r="K409" s="3" t="s">
        <v>23</v>
      </c>
      <c r="L409" s="3" t="s">
        <v>34</v>
      </c>
      <c r="M409" s="3" t="s">
        <v>25</v>
      </c>
      <c r="N409" s="3" t="s">
        <v>26</v>
      </c>
      <c r="O409" s="3" t="s">
        <v>27</v>
      </c>
      <c r="P409">
        <v>29848.107422000001</v>
      </c>
      <c r="Q409" s="3" t="s">
        <v>28</v>
      </c>
      <c r="R409" s="3" t="s">
        <v>35</v>
      </c>
      <c r="S409" s="3" t="s">
        <v>30</v>
      </c>
      <c r="U409" s="3" t="s">
        <v>31</v>
      </c>
      <c r="V409" s="3" t="s">
        <v>32</v>
      </c>
      <c r="W409" s="3" t="s">
        <v>36</v>
      </c>
    </row>
    <row r="410" spans="1:23" x14ac:dyDescent="0.25">
      <c r="A410">
        <v>2015</v>
      </c>
      <c r="B410">
        <v>1</v>
      </c>
      <c r="C410">
        <v>0</v>
      </c>
      <c r="D410">
        <v>0</v>
      </c>
      <c r="G410">
        <v>20070</v>
      </c>
      <c r="H410" s="3" t="s">
        <v>46</v>
      </c>
      <c r="I410">
        <v>0</v>
      </c>
      <c r="J410" s="3" t="s">
        <v>23</v>
      </c>
      <c r="K410" s="3" t="s">
        <v>23</v>
      </c>
      <c r="L410" s="3" t="s">
        <v>34</v>
      </c>
      <c r="M410" s="3" t="s">
        <v>25</v>
      </c>
      <c r="N410" s="3" t="s">
        <v>26</v>
      </c>
      <c r="O410" s="3" t="s">
        <v>27</v>
      </c>
      <c r="P410">
        <v>25351</v>
      </c>
      <c r="Q410" s="3" t="s">
        <v>28</v>
      </c>
      <c r="R410" s="3" t="s">
        <v>35</v>
      </c>
      <c r="S410" s="3" t="s">
        <v>30</v>
      </c>
      <c r="U410" s="3" t="s">
        <v>31</v>
      </c>
      <c r="V410" s="3" t="s">
        <v>32</v>
      </c>
      <c r="W410" s="3" t="s">
        <v>36</v>
      </c>
    </row>
    <row r="411" spans="1:23" x14ac:dyDescent="0.25">
      <c r="A411">
        <v>2014</v>
      </c>
      <c r="B411">
        <v>12</v>
      </c>
      <c r="C411">
        <v>0</v>
      </c>
      <c r="D411">
        <v>0</v>
      </c>
      <c r="G411">
        <v>20070</v>
      </c>
      <c r="H411" s="3" t="s">
        <v>46</v>
      </c>
      <c r="I411">
        <v>0</v>
      </c>
      <c r="J411" s="3" t="s">
        <v>23</v>
      </c>
      <c r="K411" s="3" t="s">
        <v>23</v>
      </c>
      <c r="L411" s="3" t="s">
        <v>34</v>
      </c>
      <c r="M411" s="3" t="s">
        <v>25</v>
      </c>
      <c r="N411" s="3" t="s">
        <v>26</v>
      </c>
      <c r="O411" s="3" t="s">
        <v>27</v>
      </c>
      <c r="P411">
        <v>25351</v>
      </c>
      <c r="Q411" s="3" t="s">
        <v>28</v>
      </c>
      <c r="R411" s="3" t="s">
        <v>35</v>
      </c>
      <c r="S411" s="3" t="s">
        <v>30</v>
      </c>
      <c r="U411" s="3" t="s">
        <v>31</v>
      </c>
      <c r="V411" s="3" t="s">
        <v>32</v>
      </c>
      <c r="W411" s="3" t="s">
        <v>36</v>
      </c>
    </row>
    <row r="412" spans="1:23" x14ac:dyDescent="0.25">
      <c r="A412">
        <v>2014</v>
      </c>
      <c r="B412">
        <v>1</v>
      </c>
      <c r="C412">
        <v>0</v>
      </c>
      <c r="D412">
        <v>0</v>
      </c>
      <c r="G412">
        <v>20070</v>
      </c>
      <c r="H412" s="3" t="s">
        <v>46</v>
      </c>
      <c r="I412">
        <v>0</v>
      </c>
      <c r="J412" s="3" t="s">
        <v>23</v>
      </c>
      <c r="K412" s="3" t="s">
        <v>23</v>
      </c>
      <c r="L412" s="3" t="s">
        <v>34</v>
      </c>
      <c r="M412" s="3" t="s">
        <v>25</v>
      </c>
      <c r="N412" s="3" t="s">
        <v>26</v>
      </c>
      <c r="O412" s="3" t="s">
        <v>27</v>
      </c>
      <c r="P412">
        <v>19437</v>
      </c>
      <c r="Q412" s="3" t="s">
        <v>28</v>
      </c>
      <c r="R412" s="3" t="s">
        <v>35</v>
      </c>
      <c r="S412" s="3" t="s">
        <v>30</v>
      </c>
      <c r="U412" s="3" t="s">
        <v>31</v>
      </c>
      <c r="V412" s="3" t="s">
        <v>32</v>
      </c>
      <c r="W412" s="3" t="s">
        <v>36</v>
      </c>
    </row>
    <row r="413" spans="1:23" x14ac:dyDescent="0.25">
      <c r="A413">
        <v>2013</v>
      </c>
      <c r="B413">
        <v>7</v>
      </c>
      <c r="C413">
        <v>0</v>
      </c>
      <c r="D413">
        <v>0</v>
      </c>
      <c r="G413">
        <v>20070</v>
      </c>
      <c r="H413" s="3" t="s">
        <v>46</v>
      </c>
      <c r="I413">
        <v>0</v>
      </c>
      <c r="J413" s="3" t="s">
        <v>23</v>
      </c>
      <c r="K413" s="3" t="s">
        <v>23</v>
      </c>
      <c r="L413" s="3" t="s">
        <v>34</v>
      </c>
      <c r="M413" s="3" t="s">
        <v>25</v>
      </c>
      <c r="N413" s="3" t="s">
        <v>26</v>
      </c>
      <c r="O413" s="3" t="s">
        <v>27</v>
      </c>
      <c r="P413">
        <v>20053</v>
      </c>
      <c r="Q413" s="3" t="s">
        <v>28</v>
      </c>
      <c r="R413" s="3" t="s">
        <v>35</v>
      </c>
      <c r="S413" s="3" t="s">
        <v>30</v>
      </c>
      <c r="U413" s="3" t="s">
        <v>31</v>
      </c>
      <c r="V413" s="3" t="s">
        <v>32</v>
      </c>
      <c r="W413" s="3" t="s">
        <v>36</v>
      </c>
    </row>
    <row r="414" spans="1:23" x14ac:dyDescent="0.25">
      <c r="A414">
        <v>2013</v>
      </c>
      <c r="B414">
        <v>8</v>
      </c>
      <c r="C414">
        <v>0</v>
      </c>
      <c r="D414">
        <v>0</v>
      </c>
      <c r="G414">
        <v>20070</v>
      </c>
      <c r="H414" s="3" t="s">
        <v>46</v>
      </c>
      <c r="I414">
        <v>0</v>
      </c>
      <c r="J414" s="3" t="s">
        <v>23</v>
      </c>
      <c r="K414" s="3" t="s">
        <v>23</v>
      </c>
      <c r="L414" s="3" t="s">
        <v>34</v>
      </c>
      <c r="M414" s="3" t="s">
        <v>25</v>
      </c>
      <c r="N414" s="3" t="s">
        <v>26</v>
      </c>
      <c r="O414" s="3" t="s">
        <v>27</v>
      </c>
      <c r="P414">
        <v>22208.962890999999</v>
      </c>
      <c r="Q414" s="3" t="s">
        <v>28</v>
      </c>
      <c r="R414" s="3" t="s">
        <v>35</v>
      </c>
      <c r="S414" s="3" t="s">
        <v>30</v>
      </c>
      <c r="U414" s="3" t="s">
        <v>31</v>
      </c>
      <c r="V414" s="3" t="s">
        <v>32</v>
      </c>
      <c r="W414" s="3" t="s">
        <v>36</v>
      </c>
    </row>
    <row r="415" spans="1:23" x14ac:dyDescent="0.25">
      <c r="A415">
        <v>2013</v>
      </c>
      <c r="B415">
        <v>2</v>
      </c>
      <c r="C415">
        <v>0</v>
      </c>
      <c r="D415">
        <v>0</v>
      </c>
      <c r="G415">
        <v>20070</v>
      </c>
      <c r="H415" s="3" t="s">
        <v>46</v>
      </c>
      <c r="I415">
        <v>0</v>
      </c>
      <c r="J415" s="3" t="s">
        <v>23</v>
      </c>
      <c r="K415" s="3" t="s">
        <v>23</v>
      </c>
      <c r="L415" s="3" t="s">
        <v>34</v>
      </c>
      <c r="M415" s="3" t="s">
        <v>25</v>
      </c>
      <c r="N415" s="3" t="s">
        <v>26</v>
      </c>
      <c r="O415" s="3" t="s">
        <v>27</v>
      </c>
      <c r="P415">
        <v>14569.819336</v>
      </c>
      <c r="Q415" s="3" t="s">
        <v>28</v>
      </c>
      <c r="R415" s="3" t="s">
        <v>35</v>
      </c>
      <c r="S415" s="3" t="s">
        <v>30</v>
      </c>
      <c r="U415" s="3" t="s">
        <v>31</v>
      </c>
      <c r="V415" s="3" t="s">
        <v>32</v>
      </c>
      <c r="W415" s="3" t="s">
        <v>36</v>
      </c>
    </row>
    <row r="416" spans="1:23" x14ac:dyDescent="0.25">
      <c r="A416">
        <v>2021</v>
      </c>
      <c r="B416">
        <v>11</v>
      </c>
      <c r="C416">
        <v>0</v>
      </c>
      <c r="D416">
        <v>0</v>
      </c>
      <c r="G416">
        <v>20070</v>
      </c>
      <c r="H416" s="3" t="s">
        <v>46</v>
      </c>
      <c r="I416">
        <v>0</v>
      </c>
      <c r="J416" s="3" t="s">
        <v>23</v>
      </c>
      <c r="K416" s="3" t="s">
        <v>23</v>
      </c>
      <c r="L416" s="3" t="s">
        <v>34</v>
      </c>
      <c r="M416" s="3" t="s">
        <v>25</v>
      </c>
      <c r="N416" s="3" t="s">
        <v>26</v>
      </c>
      <c r="O416" s="3" t="s">
        <v>27</v>
      </c>
      <c r="P416">
        <v>16957</v>
      </c>
      <c r="Q416" s="3" t="s">
        <v>28</v>
      </c>
      <c r="R416" s="3" t="s">
        <v>35</v>
      </c>
      <c r="S416" s="3" t="s">
        <v>30</v>
      </c>
      <c r="U416" s="3" t="s">
        <v>31</v>
      </c>
      <c r="V416" s="3" t="s">
        <v>32</v>
      </c>
      <c r="W416" s="3" t="s">
        <v>36</v>
      </c>
    </row>
    <row r="417" spans="1:23" x14ac:dyDescent="0.25">
      <c r="A417">
        <v>2016</v>
      </c>
      <c r="B417">
        <v>7</v>
      </c>
      <c r="C417">
        <v>0</v>
      </c>
      <c r="D417">
        <v>0</v>
      </c>
      <c r="G417">
        <v>20070</v>
      </c>
      <c r="H417" s="3" t="s">
        <v>46</v>
      </c>
      <c r="I417">
        <v>0</v>
      </c>
      <c r="J417" s="3" t="s">
        <v>23</v>
      </c>
      <c r="K417" s="3" t="s">
        <v>23</v>
      </c>
      <c r="L417" s="3" t="s">
        <v>34</v>
      </c>
      <c r="M417" s="3" t="s">
        <v>25</v>
      </c>
      <c r="N417" s="3" t="s">
        <v>26</v>
      </c>
      <c r="O417" s="3" t="s">
        <v>27</v>
      </c>
      <c r="P417">
        <v>21008</v>
      </c>
      <c r="Q417" s="3" t="s">
        <v>28</v>
      </c>
      <c r="R417" s="3" t="s">
        <v>35</v>
      </c>
      <c r="S417" s="3" t="s">
        <v>30</v>
      </c>
      <c r="U417" s="3" t="s">
        <v>31</v>
      </c>
      <c r="V417" s="3" t="s">
        <v>32</v>
      </c>
      <c r="W417" s="3" t="s">
        <v>36</v>
      </c>
    </row>
    <row r="418" spans="1:23" x14ac:dyDescent="0.25">
      <c r="A418">
        <v>2013</v>
      </c>
      <c r="B418">
        <v>6</v>
      </c>
      <c r="C418">
        <v>0</v>
      </c>
      <c r="D418">
        <v>0</v>
      </c>
      <c r="G418">
        <v>20070</v>
      </c>
      <c r="H418" s="3" t="s">
        <v>46</v>
      </c>
      <c r="I418">
        <v>0</v>
      </c>
      <c r="J418" s="3" t="s">
        <v>23</v>
      </c>
      <c r="K418" s="3" t="s">
        <v>23</v>
      </c>
      <c r="L418" s="3" t="s">
        <v>34</v>
      </c>
      <c r="M418" s="3" t="s">
        <v>25</v>
      </c>
      <c r="N418" s="3" t="s">
        <v>26</v>
      </c>
      <c r="O418" s="3" t="s">
        <v>27</v>
      </c>
      <c r="P418">
        <v>19775.525390999999</v>
      </c>
      <c r="Q418" s="3" t="s">
        <v>28</v>
      </c>
      <c r="R418" s="3" t="s">
        <v>35</v>
      </c>
      <c r="S418" s="3" t="s">
        <v>30</v>
      </c>
      <c r="U418" s="3" t="s">
        <v>31</v>
      </c>
      <c r="V418" s="3" t="s">
        <v>32</v>
      </c>
      <c r="W418" s="3" t="s">
        <v>36</v>
      </c>
    </row>
    <row r="419" spans="1:23" x14ac:dyDescent="0.25">
      <c r="A419">
        <v>2013</v>
      </c>
      <c r="B419">
        <v>5</v>
      </c>
      <c r="C419">
        <v>0</v>
      </c>
      <c r="D419">
        <v>0</v>
      </c>
      <c r="G419">
        <v>20070</v>
      </c>
      <c r="H419" s="3" t="s">
        <v>46</v>
      </c>
      <c r="I419">
        <v>0</v>
      </c>
      <c r="J419" s="3" t="s">
        <v>23</v>
      </c>
      <c r="K419" s="3" t="s">
        <v>23</v>
      </c>
      <c r="L419" s="3" t="s">
        <v>34</v>
      </c>
      <c r="M419" s="3" t="s">
        <v>25</v>
      </c>
      <c r="N419" s="3" t="s">
        <v>26</v>
      </c>
      <c r="O419" s="3" t="s">
        <v>27</v>
      </c>
      <c r="P419">
        <v>19898.738281000002</v>
      </c>
      <c r="Q419" s="3" t="s">
        <v>28</v>
      </c>
      <c r="R419" s="3" t="s">
        <v>35</v>
      </c>
      <c r="S419" s="3" t="s">
        <v>30</v>
      </c>
      <c r="U419" s="3" t="s">
        <v>31</v>
      </c>
      <c r="V419" s="3" t="s">
        <v>32</v>
      </c>
      <c r="W419" s="3" t="s">
        <v>36</v>
      </c>
    </row>
    <row r="420" spans="1:23" x14ac:dyDescent="0.25">
      <c r="A420">
        <v>2014</v>
      </c>
      <c r="B420">
        <v>2</v>
      </c>
      <c r="C420">
        <v>0</v>
      </c>
      <c r="D420">
        <v>0</v>
      </c>
      <c r="G420">
        <v>20070</v>
      </c>
      <c r="H420" s="3" t="s">
        <v>46</v>
      </c>
      <c r="I420">
        <v>0</v>
      </c>
      <c r="J420" s="3" t="s">
        <v>23</v>
      </c>
      <c r="K420" s="3" t="s">
        <v>23</v>
      </c>
      <c r="L420" s="3" t="s">
        <v>34</v>
      </c>
      <c r="M420" s="3" t="s">
        <v>25</v>
      </c>
      <c r="N420" s="3" t="s">
        <v>26</v>
      </c>
      <c r="O420" s="3" t="s">
        <v>27</v>
      </c>
      <c r="P420">
        <v>19437</v>
      </c>
      <c r="Q420" s="3" t="s">
        <v>28</v>
      </c>
      <c r="R420" s="3" t="s">
        <v>35</v>
      </c>
      <c r="S420" s="3" t="s">
        <v>30</v>
      </c>
      <c r="U420" s="3" t="s">
        <v>31</v>
      </c>
      <c r="V420" s="3" t="s">
        <v>32</v>
      </c>
      <c r="W420" s="3" t="s">
        <v>36</v>
      </c>
    </row>
    <row r="421" spans="1:23" x14ac:dyDescent="0.25">
      <c r="A421">
        <v>2015</v>
      </c>
      <c r="B421">
        <v>4</v>
      </c>
      <c r="C421">
        <v>0</v>
      </c>
      <c r="D421">
        <v>0</v>
      </c>
      <c r="G421">
        <v>20070</v>
      </c>
      <c r="H421" s="3" t="s">
        <v>46</v>
      </c>
      <c r="I421">
        <v>0</v>
      </c>
      <c r="J421" s="3" t="s">
        <v>23</v>
      </c>
      <c r="K421" s="3" t="s">
        <v>23</v>
      </c>
      <c r="L421" s="3" t="s">
        <v>34</v>
      </c>
      <c r="M421" s="3" t="s">
        <v>25</v>
      </c>
      <c r="N421" s="3" t="s">
        <v>26</v>
      </c>
      <c r="O421" s="3" t="s">
        <v>27</v>
      </c>
      <c r="P421">
        <v>25690</v>
      </c>
      <c r="Q421" s="3" t="s">
        <v>28</v>
      </c>
      <c r="R421" s="3" t="s">
        <v>35</v>
      </c>
      <c r="S421" s="3" t="s">
        <v>30</v>
      </c>
      <c r="U421" s="3" t="s">
        <v>31</v>
      </c>
      <c r="V421" s="3" t="s">
        <v>32</v>
      </c>
      <c r="W421" s="3" t="s">
        <v>36</v>
      </c>
    </row>
    <row r="422" spans="1:23" x14ac:dyDescent="0.25">
      <c r="A422">
        <v>2011</v>
      </c>
      <c r="B422">
        <v>3</v>
      </c>
      <c r="C422">
        <v>0</v>
      </c>
      <c r="D422">
        <v>0</v>
      </c>
      <c r="G422">
        <v>20070</v>
      </c>
      <c r="H422" s="3" t="s">
        <v>46</v>
      </c>
      <c r="I422">
        <v>0</v>
      </c>
      <c r="J422" s="3" t="s">
        <v>23</v>
      </c>
      <c r="K422" s="3" t="s">
        <v>23</v>
      </c>
      <c r="L422" s="3" t="s">
        <v>34</v>
      </c>
      <c r="M422" s="3" t="s">
        <v>25</v>
      </c>
      <c r="N422" s="3" t="s">
        <v>26</v>
      </c>
      <c r="O422" s="3" t="s">
        <v>27</v>
      </c>
      <c r="P422">
        <v>26120.943359000001</v>
      </c>
      <c r="Q422" s="3" t="s">
        <v>28</v>
      </c>
      <c r="R422" s="3" t="s">
        <v>35</v>
      </c>
      <c r="S422" s="3" t="s">
        <v>30</v>
      </c>
      <c r="U422" s="3" t="s">
        <v>31</v>
      </c>
      <c r="V422" s="3" t="s">
        <v>32</v>
      </c>
      <c r="W422" s="3" t="s">
        <v>36</v>
      </c>
    </row>
    <row r="423" spans="1:23" x14ac:dyDescent="0.25">
      <c r="A423">
        <v>2020</v>
      </c>
      <c r="B423">
        <v>6</v>
      </c>
      <c r="C423">
        <v>0</v>
      </c>
      <c r="D423">
        <v>0</v>
      </c>
      <c r="G423">
        <v>20070</v>
      </c>
      <c r="H423" s="3" t="s">
        <v>46</v>
      </c>
      <c r="I423">
        <v>0</v>
      </c>
      <c r="J423" s="3" t="s">
        <v>23</v>
      </c>
      <c r="K423" s="3" t="s">
        <v>23</v>
      </c>
      <c r="L423" s="3" t="s">
        <v>34</v>
      </c>
      <c r="M423" s="3" t="s">
        <v>25</v>
      </c>
      <c r="N423" s="3" t="s">
        <v>26</v>
      </c>
      <c r="O423" s="3" t="s">
        <v>27</v>
      </c>
      <c r="P423">
        <v>21669</v>
      </c>
      <c r="Q423" s="3" t="s">
        <v>28</v>
      </c>
      <c r="R423" s="3" t="s">
        <v>35</v>
      </c>
      <c r="S423" s="3" t="s">
        <v>30</v>
      </c>
      <c r="U423" s="3" t="s">
        <v>31</v>
      </c>
      <c r="V423" s="3" t="s">
        <v>32</v>
      </c>
      <c r="W423" s="3" t="s">
        <v>36</v>
      </c>
    </row>
    <row r="424" spans="1:23" x14ac:dyDescent="0.25">
      <c r="A424">
        <v>2010</v>
      </c>
      <c r="B424">
        <v>4</v>
      </c>
      <c r="C424">
        <v>0</v>
      </c>
      <c r="D424">
        <v>0</v>
      </c>
      <c r="G424">
        <v>20070</v>
      </c>
      <c r="H424" s="3" t="s">
        <v>46</v>
      </c>
      <c r="I424">
        <v>0</v>
      </c>
      <c r="J424" s="3" t="s">
        <v>23</v>
      </c>
      <c r="K424" s="3" t="s">
        <v>23</v>
      </c>
      <c r="L424" s="3" t="s">
        <v>34</v>
      </c>
      <c r="M424" s="3" t="s">
        <v>25</v>
      </c>
      <c r="N424" s="3" t="s">
        <v>26</v>
      </c>
      <c r="O424" s="3" t="s">
        <v>27</v>
      </c>
      <c r="P424">
        <v>21993</v>
      </c>
      <c r="Q424" s="3" t="s">
        <v>28</v>
      </c>
      <c r="R424" s="3" t="s">
        <v>35</v>
      </c>
      <c r="S424" s="3" t="s">
        <v>30</v>
      </c>
      <c r="U424" s="3" t="s">
        <v>31</v>
      </c>
      <c r="V424" s="3" t="s">
        <v>32</v>
      </c>
      <c r="W424" s="3" t="s">
        <v>36</v>
      </c>
    </row>
    <row r="425" spans="1:23" x14ac:dyDescent="0.25">
      <c r="A425">
        <v>2021</v>
      </c>
      <c r="B425">
        <v>6</v>
      </c>
      <c r="C425">
        <v>0</v>
      </c>
      <c r="D425">
        <v>0</v>
      </c>
      <c r="G425">
        <v>20070</v>
      </c>
      <c r="H425" s="3" t="s">
        <v>46</v>
      </c>
      <c r="I425">
        <v>0</v>
      </c>
      <c r="J425" s="3" t="s">
        <v>23</v>
      </c>
      <c r="K425" s="3" t="s">
        <v>23</v>
      </c>
      <c r="L425" s="3" t="s">
        <v>34</v>
      </c>
      <c r="M425" s="3" t="s">
        <v>25</v>
      </c>
      <c r="N425" s="3" t="s">
        <v>26</v>
      </c>
      <c r="O425" s="3" t="s">
        <v>27</v>
      </c>
      <c r="P425">
        <v>18879</v>
      </c>
      <c r="Q425" s="3" t="s">
        <v>28</v>
      </c>
      <c r="R425" s="3" t="s">
        <v>35</v>
      </c>
      <c r="S425" s="3" t="s">
        <v>30</v>
      </c>
      <c r="U425" s="3" t="s">
        <v>31</v>
      </c>
      <c r="V425" s="3" t="s">
        <v>32</v>
      </c>
      <c r="W425" s="3" t="s">
        <v>36</v>
      </c>
    </row>
    <row r="426" spans="1:23" x14ac:dyDescent="0.25">
      <c r="A426">
        <v>2010</v>
      </c>
      <c r="B426">
        <v>3</v>
      </c>
      <c r="C426">
        <v>0</v>
      </c>
      <c r="D426">
        <v>0</v>
      </c>
      <c r="G426">
        <v>20070</v>
      </c>
      <c r="H426" s="3" t="s">
        <v>46</v>
      </c>
      <c r="I426">
        <v>0</v>
      </c>
      <c r="J426" s="3" t="s">
        <v>23</v>
      </c>
      <c r="K426" s="3" t="s">
        <v>23</v>
      </c>
      <c r="L426" s="3" t="s">
        <v>34</v>
      </c>
      <c r="M426" s="3" t="s">
        <v>25</v>
      </c>
      <c r="N426" s="3" t="s">
        <v>26</v>
      </c>
      <c r="O426" s="3" t="s">
        <v>27</v>
      </c>
      <c r="P426">
        <v>26121</v>
      </c>
      <c r="Q426" s="3" t="s">
        <v>28</v>
      </c>
      <c r="R426" s="3" t="s">
        <v>35</v>
      </c>
      <c r="S426" s="3" t="s">
        <v>30</v>
      </c>
      <c r="U426" s="3" t="s">
        <v>31</v>
      </c>
      <c r="V426" s="3" t="s">
        <v>32</v>
      </c>
      <c r="W426" s="3" t="s">
        <v>36</v>
      </c>
    </row>
    <row r="427" spans="1:23" x14ac:dyDescent="0.25">
      <c r="A427">
        <v>2021</v>
      </c>
      <c r="B427">
        <v>8</v>
      </c>
      <c r="C427">
        <v>0</v>
      </c>
      <c r="D427">
        <v>0</v>
      </c>
      <c r="G427">
        <v>20070</v>
      </c>
      <c r="H427" s="3" t="s">
        <v>46</v>
      </c>
      <c r="I427">
        <v>0</v>
      </c>
      <c r="J427" s="3" t="s">
        <v>23</v>
      </c>
      <c r="K427" s="3" t="s">
        <v>23</v>
      </c>
      <c r="L427" s="3" t="s">
        <v>34</v>
      </c>
      <c r="M427" s="3" t="s">
        <v>25</v>
      </c>
      <c r="N427" s="3" t="s">
        <v>26</v>
      </c>
      <c r="O427" s="3" t="s">
        <v>27</v>
      </c>
      <c r="P427">
        <v>19398</v>
      </c>
      <c r="Q427" s="3" t="s">
        <v>28</v>
      </c>
      <c r="R427" s="3" t="s">
        <v>35</v>
      </c>
      <c r="S427" s="3" t="s">
        <v>30</v>
      </c>
      <c r="U427" s="3" t="s">
        <v>31</v>
      </c>
      <c r="V427" s="3" t="s">
        <v>32</v>
      </c>
      <c r="W427" s="3" t="s">
        <v>36</v>
      </c>
    </row>
    <row r="428" spans="1:23" x14ac:dyDescent="0.25">
      <c r="A428">
        <v>2021</v>
      </c>
      <c r="B428">
        <v>7</v>
      </c>
      <c r="C428">
        <v>0</v>
      </c>
      <c r="D428">
        <v>0</v>
      </c>
      <c r="G428">
        <v>20070</v>
      </c>
      <c r="H428" s="3" t="s">
        <v>46</v>
      </c>
      <c r="I428">
        <v>0</v>
      </c>
      <c r="J428" s="3" t="s">
        <v>23</v>
      </c>
      <c r="K428" s="3" t="s">
        <v>23</v>
      </c>
      <c r="L428" s="3" t="s">
        <v>34</v>
      </c>
      <c r="M428" s="3" t="s">
        <v>25</v>
      </c>
      <c r="N428" s="3" t="s">
        <v>26</v>
      </c>
      <c r="O428" s="3" t="s">
        <v>27</v>
      </c>
      <c r="P428">
        <v>20181</v>
      </c>
      <c r="Q428" s="3" t="s">
        <v>28</v>
      </c>
      <c r="R428" s="3" t="s">
        <v>35</v>
      </c>
      <c r="S428" s="3" t="s">
        <v>30</v>
      </c>
      <c r="U428" s="3" t="s">
        <v>31</v>
      </c>
      <c r="V428" s="3" t="s">
        <v>32</v>
      </c>
      <c r="W428" s="3" t="s">
        <v>36</v>
      </c>
    </row>
    <row r="429" spans="1:23" x14ac:dyDescent="0.25">
      <c r="A429">
        <v>2017</v>
      </c>
      <c r="B429">
        <v>3</v>
      </c>
      <c r="C429">
        <v>0</v>
      </c>
      <c r="D429">
        <v>0</v>
      </c>
      <c r="G429">
        <v>20070</v>
      </c>
      <c r="H429" s="3" t="s">
        <v>46</v>
      </c>
      <c r="I429">
        <v>0</v>
      </c>
      <c r="J429" s="3" t="s">
        <v>23</v>
      </c>
      <c r="K429" s="3" t="s">
        <v>23</v>
      </c>
      <c r="L429" s="3" t="s">
        <v>34</v>
      </c>
      <c r="M429" s="3" t="s">
        <v>25</v>
      </c>
      <c r="N429" s="3" t="s">
        <v>26</v>
      </c>
      <c r="O429" s="3" t="s">
        <v>27</v>
      </c>
      <c r="P429">
        <v>16818</v>
      </c>
      <c r="Q429" s="3" t="s">
        <v>28</v>
      </c>
      <c r="R429" s="3" t="s">
        <v>35</v>
      </c>
      <c r="S429" s="3" t="s">
        <v>30</v>
      </c>
      <c r="U429" s="3" t="s">
        <v>31</v>
      </c>
      <c r="V429" s="3" t="s">
        <v>32</v>
      </c>
      <c r="W429" s="3" t="s">
        <v>36</v>
      </c>
    </row>
    <row r="430" spans="1:23" x14ac:dyDescent="0.25">
      <c r="A430">
        <v>2020</v>
      </c>
      <c r="B430">
        <v>9</v>
      </c>
      <c r="C430">
        <v>0</v>
      </c>
      <c r="D430">
        <v>0</v>
      </c>
      <c r="G430">
        <v>20070</v>
      </c>
      <c r="H430" s="3" t="s">
        <v>46</v>
      </c>
      <c r="I430">
        <v>0</v>
      </c>
      <c r="J430" s="3" t="s">
        <v>23</v>
      </c>
      <c r="K430" s="3" t="s">
        <v>23</v>
      </c>
      <c r="L430" s="3" t="s">
        <v>34</v>
      </c>
      <c r="M430" s="3" t="s">
        <v>25</v>
      </c>
      <c r="N430" s="3" t="s">
        <v>26</v>
      </c>
      <c r="O430" s="3" t="s">
        <v>27</v>
      </c>
      <c r="P430">
        <v>18290</v>
      </c>
      <c r="Q430" s="3" t="s">
        <v>28</v>
      </c>
      <c r="R430" s="3" t="s">
        <v>35</v>
      </c>
      <c r="S430" s="3" t="s">
        <v>30</v>
      </c>
      <c r="U430" s="3" t="s">
        <v>31</v>
      </c>
      <c r="V430" s="3" t="s">
        <v>32</v>
      </c>
      <c r="W430" s="3" t="s">
        <v>36</v>
      </c>
    </row>
    <row r="431" spans="1:23" x14ac:dyDescent="0.25">
      <c r="A431">
        <v>2020</v>
      </c>
      <c r="B431">
        <v>10</v>
      </c>
      <c r="C431">
        <v>0</v>
      </c>
      <c r="D431">
        <v>0</v>
      </c>
      <c r="G431">
        <v>20070</v>
      </c>
      <c r="H431" s="3" t="s">
        <v>46</v>
      </c>
      <c r="I431">
        <v>0</v>
      </c>
      <c r="J431" s="3" t="s">
        <v>23</v>
      </c>
      <c r="K431" s="3" t="s">
        <v>23</v>
      </c>
      <c r="L431" s="3" t="s">
        <v>34</v>
      </c>
      <c r="M431" s="3" t="s">
        <v>25</v>
      </c>
      <c r="N431" s="3" t="s">
        <v>26</v>
      </c>
      <c r="O431" s="3" t="s">
        <v>27</v>
      </c>
      <c r="P431">
        <v>21483</v>
      </c>
      <c r="Q431" s="3" t="s">
        <v>28</v>
      </c>
      <c r="R431" s="3" t="s">
        <v>35</v>
      </c>
      <c r="S431" s="3" t="s">
        <v>30</v>
      </c>
      <c r="U431" s="3" t="s">
        <v>31</v>
      </c>
      <c r="V431" s="3" t="s">
        <v>32</v>
      </c>
      <c r="W431" s="3" t="s">
        <v>36</v>
      </c>
    </row>
    <row r="432" spans="1:23" x14ac:dyDescent="0.25">
      <c r="A432">
        <v>2010</v>
      </c>
      <c r="B432">
        <v>1</v>
      </c>
      <c r="C432">
        <v>0</v>
      </c>
      <c r="D432">
        <v>0</v>
      </c>
      <c r="G432">
        <v>20070</v>
      </c>
      <c r="H432" s="3" t="s">
        <v>46</v>
      </c>
      <c r="I432">
        <v>0</v>
      </c>
      <c r="J432" s="3" t="s">
        <v>23</v>
      </c>
      <c r="K432" s="3" t="s">
        <v>23</v>
      </c>
      <c r="L432" s="3" t="s">
        <v>34</v>
      </c>
      <c r="M432" s="3" t="s">
        <v>25</v>
      </c>
      <c r="N432" s="3" t="s">
        <v>26</v>
      </c>
      <c r="O432" s="3" t="s">
        <v>27</v>
      </c>
      <c r="P432">
        <v>26829</v>
      </c>
      <c r="Q432" s="3" t="s">
        <v>28</v>
      </c>
      <c r="R432" s="3" t="s">
        <v>35</v>
      </c>
      <c r="S432" s="3" t="s">
        <v>30</v>
      </c>
      <c r="U432" s="3" t="s">
        <v>31</v>
      </c>
      <c r="V432" s="3" t="s">
        <v>32</v>
      </c>
      <c r="W432" s="3" t="s">
        <v>36</v>
      </c>
    </row>
    <row r="433" spans="1:23" x14ac:dyDescent="0.25">
      <c r="A433">
        <v>2009</v>
      </c>
      <c r="B433">
        <v>12</v>
      </c>
      <c r="C433">
        <v>0</v>
      </c>
      <c r="D433">
        <v>0</v>
      </c>
      <c r="G433">
        <v>20070</v>
      </c>
      <c r="H433" s="3" t="s">
        <v>46</v>
      </c>
      <c r="I433">
        <v>0</v>
      </c>
      <c r="J433" s="3" t="s">
        <v>23</v>
      </c>
      <c r="K433" s="3" t="s">
        <v>23</v>
      </c>
      <c r="L433" s="3" t="s">
        <v>34</v>
      </c>
      <c r="M433" s="3" t="s">
        <v>25</v>
      </c>
      <c r="N433" s="3" t="s">
        <v>26</v>
      </c>
      <c r="O433" s="3" t="s">
        <v>27</v>
      </c>
      <c r="P433">
        <v>24735</v>
      </c>
      <c r="Q433" s="3" t="s">
        <v>28</v>
      </c>
      <c r="R433" s="3" t="s">
        <v>35</v>
      </c>
      <c r="S433" s="3" t="s">
        <v>30</v>
      </c>
      <c r="U433" s="3" t="s">
        <v>31</v>
      </c>
      <c r="V433" s="3" t="s">
        <v>32</v>
      </c>
      <c r="W433" s="3" t="s">
        <v>36</v>
      </c>
    </row>
    <row r="434" spans="1:23" x14ac:dyDescent="0.25">
      <c r="A434">
        <v>2009</v>
      </c>
      <c r="B434">
        <v>10</v>
      </c>
      <c r="C434">
        <v>0</v>
      </c>
      <c r="D434">
        <v>0</v>
      </c>
      <c r="G434">
        <v>20070</v>
      </c>
      <c r="H434" s="3" t="s">
        <v>46</v>
      </c>
      <c r="I434">
        <v>0</v>
      </c>
      <c r="J434" s="3" t="s">
        <v>23</v>
      </c>
      <c r="K434" s="3" t="s">
        <v>23</v>
      </c>
      <c r="L434" s="3" t="s">
        <v>34</v>
      </c>
      <c r="M434" s="3" t="s">
        <v>25</v>
      </c>
      <c r="N434" s="3" t="s">
        <v>26</v>
      </c>
      <c r="O434" s="3" t="s">
        <v>27</v>
      </c>
      <c r="P434">
        <v>25905</v>
      </c>
      <c r="Q434" s="3" t="s">
        <v>28</v>
      </c>
      <c r="R434" s="3" t="s">
        <v>35</v>
      </c>
      <c r="S434" s="3" t="s">
        <v>30</v>
      </c>
      <c r="U434" s="3" t="s">
        <v>31</v>
      </c>
      <c r="V434" s="3" t="s">
        <v>32</v>
      </c>
      <c r="W434" s="3" t="s">
        <v>36</v>
      </c>
    </row>
    <row r="435" spans="1:23" x14ac:dyDescent="0.25">
      <c r="A435">
        <v>2009</v>
      </c>
      <c r="B435">
        <v>11</v>
      </c>
      <c r="C435">
        <v>0</v>
      </c>
      <c r="D435">
        <v>0</v>
      </c>
      <c r="G435">
        <v>20070</v>
      </c>
      <c r="H435" s="3" t="s">
        <v>46</v>
      </c>
      <c r="I435">
        <v>0</v>
      </c>
      <c r="J435" s="3" t="s">
        <v>23</v>
      </c>
      <c r="K435" s="3" t="s">
        <v>23</v>
      </c>
      <c r="L435" s="3" t="s">
        <v>34</v>
      </c>
      <c r="M435" s="3" t="s">
        <v>25</v>
      </c>
      <c r="N435" s="3" t="s">
        <v>26</v>
      </c>
      <c r="O435" s="3" t="s">
        <v>27</v>
      </c>
      <c r="P435">
        <v>23657</v>
      </c>
      <c r="Q435" s="3" t="s">
        <v>28</v>
      </c>
      <c r="R435" s="3" t="s">
        <v>35</v>
      </c>
      <c r="S435" s="3" t="s">
        <v>30</v>
      </c>
      <c r="U435" s="3" t="s">
        <v>31</v>
      </c>
      <c r="V435" s="3" t="s">
        <v>32</v>
      </c>
      <c r="W435" s="3" t="s">
        <v>36</v>
      </c>
    </row>
    <row r="436" spans="1:23" x14ac:dyDescent="0.25">
      <c r="A436">
        <v>2009</v>
      </c>
      <c r="B436">
        <v>7</v>
      </c>
      <c r="C436">
        <v>0</v>
      </c>
      <c r="D436">
        <v>0</v>
      </c>
      <c r="G436">
        <v>20070</v>
      </c>
      <c r="H436" s="3" t="s">
        <v>46</v>
      </c>
      <c r="I436">
        <v>0</v>
      </c>
      <c r="J436" s="3" t="s">
        <v>23</v>
      </c>
      <c r="K436" s="3" t="s">
        <v>23</v>
      </c>
      <c r="L436" s="3" t="s">
        <v>34</v>
      </c>
      <c r="M436" s="3" t="s">
        <v>25</v>
      </c>
      <c r="N436" s="3" t="s">
        <v>26</v>
      </c>
      <c r="O436" s="3" t="s">
        <v>27</v>
      </c>
      <c r="P436">
        <v>16541</v>
      </c>
      <c r="Q436" s="3" t="s">
        <v>28</v>
      </c>
      <c r="R436" s="3" t="s">
        <v>35</v>
      </c>
      <c r="S436" s="3" t="s">
        <v>30</v>
      </c>
      <c r="U436" s="3" t="s">
        <v>31</v>
      </c>
      <c r="V436" s="3" t="s">
        <v>32</v>
      </c>
      <c r="W436" s="3" t="s">
        <v>36</v>
      </c>
    </row>
    <row r="437" spans="1:23" x14ac:dyDescent="0.25">
      <c r="A437">
        <v>2009</v>
      </c>
      <c r="B437">
        <v>6</v>
      </c>
      <c r="C437">
        <v>0</v>
      </c>
      <c r="D437">
        <v>0</v>
      </c>
      <c r="G437">
        <v>20070</v>
      </c>
      <c r="H437" s="3" t="s">
        <v>46</v>
      </c>
      <c r="I437">
        <v>0</v>
      </c>
      <c r="J437" s="3" t="s">
        <v>23</v>
      </c>
      <c r="K437" s="3" t="s">
        <v>23</v>
      </c>
      <c r="L437" s="3" t="s">
        <v>34</v>
      </c>
      <c r="M437" s="3" t="s">
        <v>25</v>
      </c>
      <c r="N437" s="3" t="s">
        <v>26</v>
      </c>
      <c r="O437" s="3" t="s">
        <v>27</v>
      </c>
      <c r="P437">
        <v>15894</v>
      </c>
      <c r="Q437" s="3" t="s">
        <v>28</v>
      </c>
      <c r="R437" s="3" t="s">
        <v>35</v>
      </c>
      <c r="S437" s="3" t="s">
        <v>30</v>
      </c>
      <c r="U437" s="3" t="s">
        <v>31</v>
      </c>
      <c r="V437" s="3" t="s">
        <v>32</v>
      </c>
      <c r="W437" s="3" t="s">
        <v>36</v>
      </c>
    </row>
    <row r="438" spans="1:23" x14ac:dyDescent="0.25">
      <c r="A438">
        <v>2009</v>
      </c>
      <c r="B438">
        <v>8</v>
      </c>
      <c r="C438">
        <v>0</v>
      </c>
      <c r="D438">
        <v>0</v>
      </c>
      <c r="G438">
        <v>20070</v>
      </c>
      <c r="H438" s="3" t="s">
        <v>46</v>
      </c>
      <c r="I438">
        <v>0</v>
      </c>
      <c r="J438" s="3" t="s">
        <v>23</v>
      </c>
      <c r="K438" s="3" t="s">
        <v>23</v>
      </c>
      <c r="L438" s="3" t="s">
        <v>34</v>
      </c>
      <c r="M438" s="3" t="s">
        <v>25</v>
      </c>
      <c r="N438" s="3" t="s">
        <v>26</v>
      </c>
      <c r="O438" s="3" t="s">
        <v>27</v>
      </c>
      <c r="P438">
        <v>16664</v>
      </c>
      <c r="Q438" s="3" t="s">
        <v>28</v>
      </c>
      <c r="R438" s="3" t="s">
        <v>35</v>
      </c>
      <c r="S438" s="3" t="s">
        <v>30</v>
      </c>
      <c r="U438" s="3" t="s">
        <v>31</v>
      </c>
      <c r="V438" s="3" t="s">
        <v>32</v>
      </c>
      <c r="W438" s="3" t="s">
        <v>36</v>
      </c>
    </row>
    <row r="439" spans="1:23" x14ac:dyDescent="0.25">
      <c r="A439">
        <v>2009</v>
      </c>
      <c r="B439">
        <v>4</v>
      </c>
      <c r="C439">
        <v>0</v>
      </c>
      <c r="D439">
        <v>0</v>
      </c>
      <c r="G439">
        <v>20070</v>
      </c>
      <c r="H439" s="3" t="s">
        <v>46</v>
      </c>
      <c r="I439">
        <v>0</v>
      </c>
      <c r="J439" s="3" t="s">
        <v>23</v>
      </c>
      <c r="K439" s="3" t="s">
        <v>23</v>
      </c>
      <c r="L439" s="3" t="s">
        <v>34</v>
      </c>
      <c r="M439" s="3" t="s">
        <v>25</v>
      </c>
      <c r="N439" s="3" t="s">
        <v>26</v>
      </c>
      <c r="O439" s="3" t="s">
        <v>27</v>
      </c>
      <c r="P439">
        <v>31850</v>
      </c>
      <c r="Q439" s="3" t="s">
        <v>28</v>
      </c>
      <c r="R439" s="3" t="s">
        <v>35</v>
      </c>
      <c r="S439" s="3" t="s">
        <v>30</v>
      </c>
      <c r="U439" s="3" t="s">
        <v>31</v>
      </c>
      <c r="V439" s="3" t="s">
        <v>32</v>
      </c>
      <c r="W439" s="3" t="s">
        <v>36</v>
      </c>
    </row>
    <row r="440" spans="1:23" x14ac:dyDescent="0.25">
      <c r="A440">
        <v>2011</v>
      </c>
      <c r="B440">
        <v>2</v>
      </c>
      <c r="C440">
        <v>0</v>
      </c>
      <c r="D440">
        <v>0</v>
      </c>
      <c r="G440">
        <v>20070</v>
      </c>
      <c r="H440" s="3" t="s">
        <v>46</v>
      </c>
      <c r="I440">
        <v>0</v>
      </c>
      <c r="J440" s="3" t="s">
        <v>23</v>
      </c>
      <c r="K440" s="3" t="s">
        <v>23</v>
      </c>
      <c r="L440" s="3" t="s">
        <v>34</v>
      </c>
      <c r="M440" s="3" t="s">
        <v>25</v>
      </c>
      <c r="N440" s="3" t="s">
        <v>26</v>
      </c>
      <c r="O440" s="3" t="s">
        <v>27</v>
      </c>
      <c r="P440">
        <v>23779.916015999999</v>
      </c>
      <c r="Q440" s="3" t="s">
        <v>28</v>
      </c>
      <c r="R440" s="3" t="s">
        <v>35</v>
      </c>
      <c r="S440" s="3" t="s">
        <v>30</v>
      </c>
      <c r="U440" s="3" t="s">
        <v>31</v>
      </c>
      <c r="V440" s="3" t="s">
        <v>32</v>
      </c>
      <c r="W440" s="3" t="s">
        <v>36</v>
      </c>
    </row>
    <row r="441" spans="1:23" x14ac:dyDescent="0.25">
      <c r="A441">
        <v>2021</v>
      </c>
      <c r="B441">
        <v>4</v>
      </c>
      <c r="C441">
        <v>0</v>
      </c>
      <c r="D441">
        <v>0</v>
      </c>
      <c r="G441">
        <v>20070</v>
      </c>
      <c r="H441" s="3" t="s">
        <v>46</v>
      </c>
      <c r="I441">
        <v>0</v>
      </c>
      <c r="J441" s="3" t="s">
        <v>23</v>
      </c>
      <c r="K441" s="3" t="s">
        <v>23</v>
      </c>
      <c r="L441" s="3" t="s">
        <v>34</v>
      </c>
      <c r="M441" s="3" t="s">
        <v>25</v>
      </c>
      <c r="N441" s="3" t="s">
        <v>26</v>
      </c>
      <c r="O441" s="3" t="s">
        <v>27</v>
      </c>
      <c r="P441">
        <v>17825</v>
      </c>
      <c r="Q441" s="3" t="s">
        <v>28</v>
      </c>
      <c r="R441" s="3" t="s">
        <v>35</v>
      </c>
      <c r="S441" s="3" t="s">
        <v>30</v>
      </c>
      <c r="U441" s="3" t="s">
        <v>31</v>
      </c>
      <c r="V441" s="3" t="s">
        <v>32</v>
      </c>
      <c r="W441" s="3" t="s">
        <v>36</v>
      </c>
    </row>
    <row r="442" spans="1:23" x14ac:dyDescent="0.25">
      <c r="A442">
        <v>2011</v>
      </c>
      <c r="B442">
        <v>1</v>
      </c>
      <c r="C442">
        <v>0</v>
      </c>
      <c r="D442">
        <v>0</v>
      </c>
      <c r="G442">
        <v>20070</v>
      </c>
      <c r="H442" s="3" t="s">
        <v>46</v>
      </c>
      <c r="I442">
        <v>0</v>
      </c>
      <c r="J442" s="3" t="s">
        <v>23</v>
      </c>
      <c r="K442" s="3" t="s">
        <v>23</v>
      </c>
      <c r="L442" s="3" t="s">
        <v>34</v>
      </c>
      <c r="M442" s="3" t="s">
        <v>25</v>
      </c>
      <c r="N442" s="3" t="s">
        <v>26</v>
      </c>
      <c r="O442" s="3" t="s">
        <v>27</v>
      </c>
      <c r="P442">
        <v>26829</v>
      </c>
      <c r="Q442" s="3" t="s">
        <v>28</v>
      </c>
      <c r="R442" s="3" t="s">
        <v>35</v>
      </c>
      <c r="S442" s="3" t="s">
        <v>30</v>
      </c>
      <c r="U442" s="3" t="s">
        <v>31</v>
      </c>
      <c r="V442" s="3" t="s">
        <v>32</v>
      </c>
      <c r="W442" s="3" t="s">
        <v>36</v>
      </c>
    </row>
    <row r="443" spans="1:23" x14ac:dyDescent="0.25">
      <c r="A443">
        <v>2011</v>
      </c>
      <c r="B443">
        <v>4</v>
      </c>
      <c r="C443">
        <v>0</v>
      </c>
      <c r="D443">
        <v>0</v>
      </c>
      <c r="G443">
        <v>20070</v>
      </c>
      <c r="H443" s="3" t="s">
        <v>46</v>
      </c>
      <c r="I443">
        <v>0</v>
      </c>
      <c r="J443" s="3" t="s">
        <v>23</v>
      </c>
      <c r="K443" s="3" t="s">
        <v>23</v>
      </c>
      <c r="L443" s="3" t="s">
        <v>34</v>
      </c>
      <c r="M443" s="3" t="s">
        <v>25</v>
      </c>
      <c r="N443" s="3" t="s">
        <v>26</v>
      </c>
      <c r="O443" s="3" t="s">
        <v>27</v>
      </c>
      <c r="P443">
        <v>21069.251952999999</v>
      </c>
      <c r="Q443" s="3" t="s">
        <v>28</v>
      </c>
      <c r="R443" s="3" t="s">
        <v>35</v>
      </c>
      <c r="S443" s="3" t="s">
        <v>30</v>
      </c>
      <c r="U443" s="3" t="s">
        <v>31</v>
      </c>
      <c r="V443" s="3" t="s">
        <v>32</v>
      </c>
      <c r="W443" s="3" t="s">
        <v>36</v>
      </c>
    </row>
    <row r="444" spans="1:23" x14ac:dyDescent="0.25">
      <c r="A444">
        <v>2021</v>
      </c>
      <c r="B444">
        <v>3</v>
      </c>
      <c r="C444">
        <v>0</v>
      </c>
      <c r="D444">
        <v>0</v>
      </c>
      <c r="G444">
        <v>20070</v>
      </c>
      <c r="H444" s="3" t="s">
        <v>46</v>
      </c>
      <c r="I444">
        <v>0</v>
      </c>
      <c r="J444" s="3" t="s">
        <v>23</v>
      </c>
      <c r="K444" s="3" t="s">
        <v>23</v>
      </c>
      <c r="L444" s="3" t="s">
        <v>34</v>
      </c>
      <c r="M444" s="3" t="s">
        <v>25</v>
      </c>
      <c r="N444" s="3" t="s">
        <v>26</v>
      </c>
      <c r="O444" s="3" t="s">
        <v>27</v>
      </c>
      <c r="P444">
        <v>18538</v>
      </c>
      <c r="Q444" s="3" t="s">
        <v>28</v>
      </c>
      <c r="R444" s="3" t="s">
        <v>35</v>
      </c>
      <c r="S444" s="3" t="s">
        <v>30</v>
      </c>
      <c r="U444" s="3" t="s">
        <v>31</v>
      </c>
      <c r="V444" s="3" t="s">
        <v>32</v>
      </c>
      <c r="W444" s="3" t="s">
        <v>36</v>
      </c>
    </row>
    <row r="445" spans="1:23" x14ac:dyDescent="0.25">
      <c r="A445">
        <v>2010</v>
      </c>
      <c r="B445">
        <v>11</v>
      </c>
      <c r="C445">
        <v>0</v>
      </c>
      <c r="D445">
        <v>0</v>
      </c>
      <c r="G445">
        <v>20070</v>
      </c>
      <c r="H445" s="3" t="s">
        <v>46</v>
      </c>
      <c r="I445">
        <v>0</v>
      </c>
      <c r="J445" s="3" t="s">
        <v>23</v>
      </c>
      <c r="K445" s="3" t="s">
        <v>23</v>
      </c>
      <c r="L445" s="3" t="s">
        <v>34</v>
      </c>
      <c r="M445" s="3" t="s">
        <v>25</v>
      </c>
      <c r="N445" s="3" t="s">
        <v>26</v>
      </c>
      <c r="O445" s="3" t="s">
        <v>27</v>
      </c>
      <c r="P445">
        <v>25505</v>
      </c>
      <c r="Q445" s="3" t="s">
        <v>28</v>
      </c>
      <c r="R445" s="3" t="s">
        <v>35</v>
      </c>
      <c r="S445" s="3" t="s">
        <v>30</v>
      </c>
      <c r="U445" s="3" t="s">
        <v>31</v>
      </c>
      <c r="V445" s="3" t="s">
        <v>32</v>
      </c>
      <c r="W445" s="3" t="s">
        <v>36</v>
      </c>
    </row>
    <row r="446" spans="1:23" x14ac:dyDescent="0.25">
      <c r="A446">
        <v>2021</v>
      </c>
      <c r="B446">
        <v>2</v>
      </c>
      <c r="C446">
        <v>0</v>
      </c>
      <c r="D446">
        <v>0</v>
      </c>
      <c r="G446">
        <v>20070</v>
      </c>
      <c r="H446" s="3" t="s">
        <v>46</v>
      </c>
      <c r="I446">
        <v>0</v>
      </c>
      <c r="J446" s="3" t="s">
        <v>23</v>
      </c>
      <c r="K446" s="3" t="s">
        <v>23</v>
      </c>
      <c r="L446" s="3" t="s">
        <v>34</v>
      </c>
      <c r="M446" s="3" t="s">
        <v>25</v>
      </c>
      <c r="N446" s="3" t="s">
        <v>26</v>
      </c>
      <c r="O446" s="3" t="s">
        <v>27</v>
      </c>
      <c r="P446">
        <v>16461</v>
      </c>
      <c r="Q446" s="3" t="s">
        <v>28</v>
      </c>
      <c r="R446" s="3" t="s">
        <v>35</v>
      </c>
      <c r="S446" s="3" t="s">
        <v>30</v>
      </c>
      <c r="U446" s="3" t="s">
        <v>31</v>
      </c>
      <c r="V446" s="3" t="s">
        <v>32</v>
      </c>
      <c r="W446" s="3" t="s">
        <v>36</v>
      </c>
    </row>
    <row r="447" spans="1:23" x14ac:dyDescent="0.25">
      <c r="A447">
        <v>2010</v>
      </c>
      <c r="B447">
        <v>12</v>
      </c>
      <c r="C447">
        <v>0</v>
      </c>
      <c r="D447">
        <v>0</v>
      </c>
      <c r="G447">
        <v>20070</v>
      </c>
      <c r="H447" s="3" t="s">
        <v>46</v>
      </c>
      <c r="I447">
        <v>0</v>
      </c>
      <c r="J447" s="3" t="s">
        <v>23</v>
      </c>
      <c r="K447" s="3" t="s">
        <v>23</v>
      </c>
      <c r="L447" s="3" t="s">
        <v>34</v>
      </c>
      <c r="M447" s="3" t="s">
        <v>25</v>
      </c>
      <c r="N447" s="3" t="s">
        <v>26</v>
      </c>
      <c r="O447" s="3" t="s">
        <v>27</v>
      </c>
      <c r="P447">
        <v>25351</v>
      </c>
      <c r="Q447" s="3" t="s">
        <v>28</v>
      </c>
      <c r="R447" s="3" t="s">
        <v>35</v>
      </c>
      <c r="S447" s="3" t="s">
        <v>30</v>
      </c>
      <c r="U447" s="3" t="s">
        <v>31</v>
      </c>
      <c r="V447" s="3" t="s">
        <v>32</v>
      </c>
      <c r="W447" s="3" t="s">
        <v>36</v>
      </c>
    </row>
    <row r="448" spans="1:23" x14ac:dyDescent="0.25">
      <c r="A448">
        <v>2013</v>
      </c>
      <c r="B448">
        <v>4</v>
      </c>
      <c r="C448">
        <v>0</v>
      </c>
      <c r="D448">
        <v>0</v>
      </c>
      <c r="G448">
        <v>20070</v>
      </c>
      <c r="H448" s="3" t="s">
        <v>46</v>
      </c>
      <c r="I448">
        <v>0</v>
      </c>
      <c r="J448" s="3" t="s">
        <v>23</v>
      </c>
      <c r="K448" s="3" t="s">
        <v>23</v>
      </c>
      <c r="L448" s="3" t="s">
        <v>34</v>
      </c>
      <c r="M448" s="3" t="s">
        <v>25</v>
      </c>
      <c r="N448" s="3" t="s">
        <v>26</v>
      </c>
      <c r="O448" s="3" t="s">
        <v>27</v>
      </c>
      <c r="P448">
        <v>20145.162109000001</v>
      </c>
      <c r="Q448" s="3" t="s">
        <v>28</v>
      </c>
      <c r="R448" s="3" t="s">
        <v>35</v>
      </c>
      <c r="S448" s="3" t="s">
        <v>30</v>
      </c>
      <c r="U448" s="3" t="s">
        <v>31</v>
      </c>
      <c r="V448" s="3" t="s">
        <v>32</v>
      </c>
      <c r="W448" s="3" t="s">
        <v>36</v>
      </c>
    </row>
    <row r="449" spans="1:23" x14ac:dyDescent="0.25">
      <c r="A449">
        <v>2010</v>
      </c>
      <c r="B449">
        <v>10</v>
      </c>
      <c r="C449">
        <v>0</v>
      </c>
      <c r="D449">
        <v>0</v>
      </c>
      <c r="G449">
        <v>20070</v>
      </c>
      <c r="H449" s="3" t="s">
        <v>46</v>
      </c>
      <c r="I449">
        <v>0</v>
      </c>
      <c r="J449" s="3" t="s">
        <v>23</v>
      </c>
      <c r="K449" s="3" t="s">
        <v>23</v>
      </c>
      <c r="L449" s="3" t="s">
        <v>34</v>
      </c>
      <c r="M449" s="3" t="s">
        <v>25</v>
      </c>
      <c r="N449" s="3" t="s">
        <v>26</v>
      </c>
      <c r="O449" s="3" t="s">
        <v>27</v>
      </c>
      <c r="P449">
        <v>26829</v>
      </c>
      <c r="Q449" s="3" t="s">
        <v>28</v>
      </c>
      <c r="R449" s="3" t="s">
        <v>35</v>
      </c>
      <c r="S449" s="3" t="s">
        <v>30</v>
      </c>
      <c r="U449" s="3" t="s">
        <v>31</v>
      </c>
      <c r="V449" s="3" t="s">
        <v>32</v>
      </c>
      <c r="W449" s="3" t="s">
        <v>36</v>
      </c>
    </row>
    <row r="450" spans="1:23" x14ac:dyDescent="0.25">
      <c r="A450">
        <v>2020</v>
      </c>
      <c r="B450">
        <v>7</v>
      </c>
      <c r="C450">
        <v>0</v>
      </c>
      <c r="D450">
        <v>0</v>
      </c>
      <c r="G450">
        <v>20070</v>
      </c>
      <c r="H450" s="3" t="s">
        <v>46</v>
      </c>
      <c r="I450">
        <v>0</v>
      </c>
      <c r="J450" s="3" t="s">
        <v>23</v>
      </c>
      <c r="K450" s="3" t="s">
        <v>23</v>
      </c>
      <c r="L450" s="3" t="s">
        <v>34</v>
      </c>
      <c r="M450" s="3" t="s">
        <v>25</v>
      </c>
      <c r="N450" s="3" t="s">
        <v>26</v>
      </c>
      <c r="O450" s="3" t="s">
        <v>27</v>
      </c>
      <c r="P450">
        <v>21173</v>
      </c>
      <c r="Q450" s="3" t="s">
        <v>28</v>
      </c>
      <c r="R450" s="3" t="s">
        <v>35</v>
      </c>
      <c r="S450" s="3" t="s">
        <v>30</v>
      </c>
      <c r="U450" s="3" t="s">
        <v>31</v>
      </c>
      <c r="V450" s="3" t="s">
        <v>32</v>
      </c>
      <c r="W450" s="3" t="s">
        <v>36</v>
      </c>
    </row>
    <row r="451" spans="1:23" x14ac:dyDescent="0.25">
      <c r="A451">
        <v>2017</v>
      </c>
      <c r="B451">
        <v>1</v>
      </c>
      <c r="C451">
        <v>0</v>
      </c>
      <c r="D451">
        <v>0</v>
      </c>
      <c r="G451">
        <v>20070</v>
      </c>
      <c r="H451" s="3" t="s">
        <v>46</v>
      </c>
      <c r="I451">
        <v>0</v>
      </c>
      <c r="J451" s="3" t="s">
        <v>23</v>
      </c>
      <c r="K451" s="3" t="s">
        <v>23</v>
      </c>
      <c r="L451" s="3" t="s">
        <v>34</v>
      </c>
      <c r="M451" s="3" t="s">
        <v>25</v>
      </c>
      <c r="N451" s="3" t="s">
        <v>26</v>
      </c>
      <c r="O451" s="3" t="s">
        <v>27</v>
      </c>
      <c r="P451">
        <v>17773</v>
      </c>
      <c r="Q451" s="3" t="s">
        <v>28</v>
      </c>
      <c r="R451" s="3" t="s">
        <v>35</v>
      </c>
      <c r="S451" s="3" t="s">
        <v>30</v>
      </c>
      <c r="U451" s="3" t="s">
        <v>31</v>
      </c>
      <c r="V451" s="3" t="s">
        <v>32</v>
      </c>
      <c r="W451" s="3" t="s">
        <v>36</v>
      </c>
    </row>
    <row r="452" spans="1:23" x14ac:dyDescent="0.25">
      <c r="A452">
        <v>2010</v>
      </c>
      <c r="B452">
        <v>7</v>
      </c>
      <c r="C452">
        <v>0</v>
      </c>
      <c r="D452">
        <v>0</v>
      </c>
      <c r="G452">
        <v>20070</v>
      </c>
      <c r="H452" s="3" t="s">
        <v>46</v>
      </c>
      <c r="I452">
        <v>0</v>
      </c>
      <c r="J452" s="3" t="s">
        <v>23</v>
      </c>
      <c r="K452" s="3" t="s">
        <v>23</v>
      </c>
      <c r="L452" s="3" t="s">
        <v>34</v>
      </c>
      <c r="M452" s="3" t="s">
        <v>25</v>
      </c>
      <c r="N452" s="3" t="s">
        <v>26</v>
      </c>
      <c r="O452" s="3" t="s">
        <v>27</v>
      </c>
      <c r="P452">
        <v>24858</v>
      </c>
      <c r="Q452" s="3" t="s">
        <v>28</v>
      </c>
      <c r="R452" s="3" t="s">
        <v>35</v>
      </c>
      <c r="S452" s="3" t="s">
        <v>30</v>
      </c>
      <c r="U452" s="3" t="s">
        <v>31</v>
      </c>
      <c r="V452" s="3" t="s">
        <v>32</v>
      </c>
      <c r="W452" s="3" t="s">
        <v>36</v>
      </c>
    </row>
    <row r="453" spans="1:23" x14ac:dyDescent="0.25">
      <c r="A453">
        <v>2010</v>
      </c>
      <c r="B453">
        <v>6</v>
      </c>
      <c r="C453">
        <v>0</v>
      </c>
      <c r="D453">
        <v>0</v>
      </c>
      <c r="G453">
        <v>20070</v>
      </c>
      <c r="H453" s="3" t="s">
        <v>46</v>
      </c>
      <c r="I453">
        <v>0</v>
      </c>
      <c r="J453" s="3" t="s">
        <v>23</v>
      </c>
      <c r="K453" s="3" t="s">
        <v>23</v>
      </c>
      <c r="L453" s="3" t="s">
        <v>34</v>
      </c>
      <c r="M453" s="3" t="s">
        <v>25</v>
      </c>
      <c r="N453" s="3" t="s">
        <v>26</v>
      </c>
      <c r="O453" s="3" t="s">
        <v>27</v>
      </c>
      <c r="P453">
        <v>25135</v>
      </c>
      <c r="Q453" s="3" t="s">
        <v>28</v>
      </c>
      <c r="R453" s="3" t="s">
        <v>35</v>
      </c>
      <c r="S453" s="3" t="s">
        <v>30</v>
      </c>
      <c r="U453" s="3" t="s">
        <v>31</v>
      </c>
      <c r="V453" s="3" t="s">
        <v>32</v>
      </c>
      <c r="W453" s="3" t="s">
        <v>36</v>
      </c>
    </row>
    <row r="454" spans="1:23" x14ac:dyDescent="0.25">
      <c r="A454">
        <v>2010</v>
      </c>
      <c r="B454">
        <v>9</v>
      </c>
      <c r="C454">
        <v>0</v>
      </c>
      <c r="D454">
        <v>0</v>
      </c>
      <c r="G454">
        <v>20070</v>
      </c>
      <c r="H454" s="3" t="s">
        <v>46</v>
      </c>
      <c r="I454">
        <v>0</v>
      </c>
      <c r="J454" s="3" t="s">
        <v>23</v>
      </c>
      <c r="K454" s="3" t="s">
        <v>23</v>
      </c>
      <c r="L454" s="3" t="s">
        <v>34</v>
      </c>
      <c r="M454" s="3" t="s">
        <v>25</v>
      </c>
      <c r="N454" s="3" t="s">
        <v>26</v>
      </c>
      <c r="O454" s="3" t="s">
        <v>27</v>
      </c>
      <c r="P454">
        <v>25967</v>
      </c>
      <c r="Q454" s="3" t="s">
        <v>28</v>
      </c>
      <c r="R454" s="3" t="s">
        <v>35</v>
      </c>
      <c r="S454" s="3" t="s">
        <v>30</v>
      </c>
      <c r="U454" s="3" t="s">
        <v>31</v>
      </c>
      <c r="V454" s="3" t="s">
        <v>32</v>
      </c>
      <c r="W454" s="3" t="s">
        <v>36</v>
      </c>
    </row>
    <row r="455" spans="1:23" x14ac:dyDescent="0.25">
      <c r="A455">
        <v>2010</v>
      </c>
      <c r="B455">
        <v>8</v>
      </c>
      <c r="C455">
        <v>0</v>
      </c>
      <c r="D455">
        <v>0</v>
      </c>
      <c r="G455">
        <v>20070</v>
      </c>
      <c r="H455" s="3" t="s">
        <v>46</v>
      </c>
      <c r="I455">
        <v>0</v>
      </c>
      <c r="J455" s="3" t="s">
        <v>23</v>
      </c>
      <c r="K455" s="3" t="s">
        <v>23</v>
      </c>
      <c r="L455" s="3" t="s">
        <v>34</v>
      </c>
      <c r="M455" s="3" t="s">
        <v>25</v>
      </c>
      <c r="N455" s="3" t="s">
        <v>26</v>
      </c>
      <c r="O455" s="3" t="s">
        <v>27</v>
      </c>
      <c r="P455">
        <v>25844</v>
      </c>
      <c r="Q455" s="3" t="s">
        <v>28</v>
      </c>
      <c r="R455" s="3" t="s">
        <v>35</v>
      </c>
      <c r="S455" s="3" t="s">
        <v>30</v>
      </c>
      <c r="U455" s="3" t="s">
        <v>31</v>
      </c>
      <c r="V455" s="3" t="s">
        <v>32</v>
      </c>
      <c r="W455" s="3" t="s">
        <v>36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1FFB7-8CC1-4E44-8120-3AE91EB5CB11}">
  <dimension ref="A1:U26"/>
  <sheetViews>
    <sheetView zoomScale="130" zoomScaleNormal="13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:N26"/>
    </sheetView>
  </sheetViews>
  <sheetFormatPr defaultRowHeight="15" x14ac:dyDescent="0.25"/>
  <cols>
    <col min="1" max="1" width="15.140625" bestFit="1" customWidth="1"/>
    <col min="2" max="2" width="23.42578125" bestFit="1" customWidth="1"/>
    <col min="3" max="13" width="11.140625" bestFit="1" customWidth="1"/>
    <col min="14" max="14" width="12.28515625" bestFit="1" customWidth="1"/>
    <col min="15" max="15" width="5.42578125" customWidth="1"/>
    <col min="16" max="16" width="15.28515625" bestFit="1" customWidth="1"/>
    <col min="17" max="17" width="12" bestFit="1" customWidth="1"/>
    <col min="18" max="18" width="5" customWidth="1"/>
    <col min="20" max="20" width="11.5703125" bestFit="1" customWidth="1"/>
  </cols>
  <sheetData>
    <row r="1" spans="1:17" x14ac:dyDescent="0.25">
      <c r="A1" s="1" t="s">
        <v>11</v>
      </c>
      <c r="B1" t="s">
        <v>24</v>
      </c>
    </row>
    <row r="2" spans="1:17" x14ac:dyDescent="0.25">
      <c r="A2" s="1" t="s">
        <v>18</v>
      </c>
      <c r="B2" t="s">
        <v>30</v>
      </c>
    </row>
    <row r="4" spans="1:17" x14ac:dyDescent="0.25">
      <c r="A4" s="1" t="s">
        <v>40</v>
      </c>
      <c r="B4" s="1" t="s">
        <v>37</v>
      </c>
    </row>
    <row r="5" spans="1:17" x14ac:dyDescent="0.25">
      <c r="A5" s="1" t="s">
        <v>39</v>
      </c>
      <c r="B5">
        <v>1</v>
      </c>
      <c r="C5">
        <v>2</v>
      </c>
      <c r="D5">
        <v>3</v>
      </c>
      <c r="E5">
        <v>4</v>
      </c>
      <c r="F5">
        <v>5</v>
      </c>
      <c r="G5">
        <v>6</v>
      </c>
      <c r="H5">
        <v>7</v>
      </c>
      <c r="I5">
        <v>8</v>
      </c>
      <c r="J5">
        <v>9</v>
      </c>
      <c r="K5">
        <v>10</v>
      </c>
      <c r="L5">
        <v>11</v>
      </c>
      <c r="M5">
        <v>12</v>
      </c>
      <c r="N5" t="s">
        <v>38</v>
      </c>
      <c r="P5" s="20" t="s">
        <v>54</v>
      </c>
      <c r="Q5" s="21"/>
    </row>
    <row r="6" spans="1:17" x14ac:dyDescent="0.25">
      <c r="A6" s="2">
        <v>2007</v>
      </c>
      <c r="B6" s="5">
        <v>670154</v>
      </c>
      <c r="C6" s="5">
        <v>615338</v>
      </c>
      <c r="D6" s="5">
        <v>677678</v>
      </c>
      <c r="E6" s="5">
        <v>634147</v>
      </c>
      <c r="F6" s="5">
        <v>665452</v>
      </c>
      <c r="G6" s="5">
        <v>1037207</v>
      </c>
      <c r="H6" s="5">
        <v>658331</v>
      </c>
      <c r="I6" s="5">
        <v>669885</v>
      </c>
      <c r="J6" s="5">
        <v>689041</v>
      </c>
      <c r="K6" s="5">
        <v>740380</v>
      </c>
      <c r="L6" s="5">
        <v>694530</v>
      </c>
      <c r="M6" s="5">
        <v>717670</v>
      </c>
      <c r="N6" s="5">
        <v>8469813</v>
      </c>
      <c r="P6" s="6" t="s">
        <v>47</v>
      </c>
      <c r="Q6" s="7">
        <f>SUM(B25:G25,H24:M24)</f>
        <v>0</v>
      </c>
    </row>
    <row r="7" spans="1:17" x14ac:dyDescent="0.25">
      <c r="A7" s="2">
        <v>2008</v>
      </c>
      <c r="B7" s="5">
        <v>729940</v>
      </c>
      <c r="C7" s="5">
        <v>700557</v>
      </c>
      <c r="D7" s="5">
        <v>725097</v>
      </c>
      <c r="E7" s="5">
        <v>722836</v>
      </c>
      <c r="F7" s="5">
        <v>1415752</v>
      </c>
      <c r="G7" s="5">
        <v>1298006</v>
      </c>
      <c r="H7" s="5">
        <v>953916</v>
      </c>
      <c r="I7" s="5">
        <v>838107</v>
      </c>
      <c r="J7" s="5">
        <v>689041</v>
      </c>
      <c r="K7" s="5">
        <v>740380</v>
      </c>
      <c r="L7" s="5">
        <v>1292301</v>
      </c>
      <c r="M7" s="5">
        <v>1346654</v>
      </c>
      <c r="N7" s="5">
        <v>11452587</v>
      </c>
      <c r="P7" s="8" t="s">
        <v>51</v>
      </c>
      <c r="Q7" s="9">
        <f>AVERAGE($N$7:$N$24)</f>
        <v>10150094.854166666</v>
      </c>
    </row>
    <row r="8" spans="1:17" x14ac:dyDescent="0.25">
      <c r="A8" s="2">
        <v>2009</v>
      </c>
      <c r="B8" s="5">
        <v>1294562</v>
      </c>
      <c r="C8" s="5">
        <v>1240962</v>
      </c>
      <c r="D8" s="5">
        <v>1222773</v>
      </c>
      <c r="E8" s="5">
        <v>1055518</v>
      </c>
      <c r="F8" s="5">
        <v>791396</v>
      </c>
      <c r="G8" s="5">
        <v>693561</v>
      </c>
      <c r="H8" s="5">
        <v>721437</v>
      </c>
      <c r="I8" s="5">
        <v>738442.5625</v>
      </c>
      <c r="J8" s="5">
        <v>689040.875</v>
      </c>
      <c r="K8" s="5">
        <v>740379.875</v>
      </c>
      <c r="L8" s="5">
        <v>694529.9375</v>
      </c>
      <c r="M8" s="5">
        <v>717670.1875</v>
      </c>
      <c r="N8" s="5">
        <v>10600272.4375</v>
      </c>
      <c r="P8" s="6" t="s">
        <v>52</v>
      </c>
      <c r="Q8" s="7">
        <f>MIN($N$7:$N$24)</f>
        <v>5046234</v>
      </c>
    </row>
    <row r="9" spans="1:17" x14ac:dyDescent="0.25">
      <c r="A9" s="2">
        <v>2010</v>
      </c>
      <c r="B9" s="5">
        <v>729939.875</v>
      </c>
      <c r="C9" s="5">
        <v>676340.625</v>
      </c>
      <c r="D9" s="5">
        <v>725096.5625</v>
      </c>
      <c r="E9" s="5">
        <v>722836.375</v>
      </c>
      <c r="F9" s="5">
        <v>791396.0625</v>
      </c>
      <c r="G9" s="5">
        <v>693561.25</v>
      </c>
      <c r="H9" s="5">
        <v>721437.1875</v>
      </c>
      <c r="I9" s="5">
        <v>734998.4375</v>
      </c>
      <c r="J9" s="5">
        <v>692485</v>
      </c>
      <c r="K9" s="5">
        <v>739949</v>
      </c>
      <c r="L9" s="5">
        <v>694960</v>
      </c>
      <c r="M9" s="5">
        <v>717670</v>
      </c>
      <c r="N9" s="5">
        <v>8640670.375</v>
      </c>
      <c r="P9" s="6" t="s">
        <v>53</v>
      </c>
      <c r="Q9" s="7">
        <f>MAX($N$7:$N$24)</f>
        <v>12274385</v>
      </c>
    </row>
    <row r="10" spans="1:17" x14ac:dyDescent="0.25">
      <c r="A10" s="2">
        <v>2011</v>
      </c>
      <c r="B10" s="5">
        <v>729832</v>
      </c>
      <c r="C10" s="5">
        <v>676448</v>
      </c>
      <c r="D10" s="5">
        <v>725097</v>
      </c>
      <c r="E10" s="5">
        <v>722836</v>
      </c>
      <c r="F10" s="5">
        <v>790750</v>
      </c>
      <c r="G10" s="5">
        <v>694207</v>
      </c>
      <c r="H10" s="5">
        <v>721330</v>
      </c>
      <c r="I10" s="5">
        <v>728844</v>
      </c>
      <c r="J10" s="5">
        <v>702289</v>
      </c>
      <c r="K10" s="5">
        <v>775908</v>
      </c>
      <c r="L10" s="5">
        <v>749893</v>
      </c>
      <c r="M10" s="5">
        <v>786378</v>
      </c>
      <c r="N10" s="5">
        <v>8803812</v>
      </c>
      <c r="P10" s="6" t="s">
        <v>48</v>
      </c>
      <c r="Q10" s="7">
        <f>_xlfn.STDEV.P($N$7:$N$24)</f>
        <v>1773352.9257081945</v>
      </c>
    </row>
    <row r="11" spans="1:17" x14ac:dyDescent="0.25">
      <c r="A11" s="2">
        <v>2012</v>
      </c>
      <c r="B11" s="5">
        <v>805377</v>
      </c>
      <c r="C11" s="5">
        <v>789185</v>
      </c>
      <c r="D11" s="5">
        <v>820489</v>
      </c>
      <c r="E11" s="5">
        <v>831499</v>
      </c>
      <c r="F11" s="5">
        <v>860321</v>
      </c>
      <c r="G11" s="5">
        <v>788861</v>
      </c>
      <c r="H11" s="5">
        <v>810126</v>
      </c>
      <c r="I11" s="5">
        <v>807212</v>
      </c>
      <c r="J11" s="5">
        <v>691063</v>
      </c>
      <c r="K11" s="5">
        <v>742553</v>
      </c>
      <c r="L11" s="5">
        <v>696568</v>
      </c>
      <c r="M11" s="5">
        <v>826318</v>
      </c>
      <c r="N11" s="5">
        <v>9469572</v>
      </c>
      <c r="P11" s="6" t="s">
        <v>49</v>
      </c>
      <c r="Q11" s="7">
        <f>+Q7+Q10</f>
        <v>11923447.779874861</v>
      </c>
    </row>
    <row r="12" spans="1:17" x14ac:dyDescent="0.25">
      <c r="A12" s="2">
        <v>2013</v>
      </c>
      <c r="B12" s="5">
        <v>772022</v>
      </c>
      <c r="C12" s="5">
        <v>678326</v>
      </c>
      <c r="D12" s="5">
        <v>807212</v>
      </c>
      <c r="E12" s="5">
        <v>724958</v>
      </c>
      <c r="F12" s="5">
        <v>793071</v>
      </c>
      <c r="G12" s="5">
        <v>724202</v>
      </c>
      <c r="H12" s="5">
        <v>723554</v>
      </c>
      <c r="I12" s="5">
        <v>740610</v>
      </c>
      <c r="J12" s="5">
        <v>717725</v>
      </c>
      <c r="K12" s="5">
        <v>742553</v>
      </c>
      <c r="L12" s="5">
        <v>863127</v>
      </c>
      <c r="M12" s="5">
        <v>899613</v>
      </c>
      <c r="N12" s="5">
        <v>9186973</v>
      </c>
      <c r="P12" s="6" t="s">
        <v>50</v>
      </c>
      <c r="Q12" s="7">
        <f>+Q7-Q10</f>
        <v>8376741.9284584718</v>
      </c>
    </row>
    <row r="13" spans="1:17" x14ac:dyDescent="0.25">
      <c r="A13" s="2">
        <v>2014</v>
      </c>
      <c r="B13" s="5">
        <v>845316</v>
      </c>
      <c r="C13" s="5">
        <v>845316</v>
      </c>
      <c r="D13" s="5">
        <v>893783</v>
      </c>
      <c r="E13" s="5">
        <v>758313</v>
      </c>
      <c r="F13" s="5">
        <v>827074</v>
      </c>
      <c r="G13" s="5">
        <v>782168</v>
      </c>
      <c r="H13" s="5">
        <v>816819</v>
      </c>
      <c r="I13" s="5">
        <v>813904</v>
      </c>
      <c r="J13" s="5">
        <v>744388</v>
      </c>
      <c r="K13" s="5">
        <v>821784</v>
      </c>
      <c r="L13" s="5">
        <v>763494</v>
      </c>
      <c r="M13" s="5">
        <v>794582</v>
      </c>
      <c r="N13" s="5">
        <v>9706941</v>
      </c>
    </row>
    <row r="14" spans="1:17" x14ac:dyDescent="0.25">
      <c r="A14" s="2">
        <v>2015</v>
      </c>
      <c r="B14" s="5">
        <v>789401</v>
      </c>
      <c r="C14" s="5">
        <v>714595</v>
      </c>
      <c r="D14" s="5">
        <v>790696</v>
      </c>
      <c r="E14" s="5">
        <v>764897</v>
      </c>
      <c r="F14" s="5">
        <v>816927</v>
      </c>
      <c r="G14" s="5">
        <v>795554</v>
      </c>
      <c r="H14" s="5">
        <v>816819</v>
      </c>
      <c r="I14" s="5">
        <v>937717</v>
      </c>
      <c r="J14" s="5">
        <v>853628</v>
      </c>
      <c r="K14" s="5">
        <v>909112</v>
      </c>
      <c r="L14" s="5">
        <v>941279</v>
      </c>
      <c r="M14" s="5">
        <v>1002808</v>
      </c>
      <c r="N14" s="5">
        <v>10133433</v>
      </c>
    </row>
    <row r="15" spans="1:17" x14ac:dyDescent="0.25">
      <c r="A15" s="2">
        <v>2016</v>
      </c>
      <c r="B15" s="5">
        <v>969561</v>
      </c>
      <c r="C15" s="5">
        <v>757125</v>
      </c>
      <c r="D15" s="5">
        <v>983917</v>
      </c>
      <c r="E15" s="5">
        <v>897885</v>
      </c>
      <c r="F15" s="5">
        <v>952721</v>
      </c>
      <c r="G15" s="5">
        <v>851145</v>
      </c>
      <c r="H15" s="5">
        <v>936746</v>
      </c>
      <c r="I15" s="5">
        <v>906818</v>
      </c>
      <c r="J15" s="5">
        <v>910990</v>
      </c>
      <c r="K15" s="5">
        <v>855787</v>
      </c>
      <c r="L15" s="5">
        <v>891948</v>
      </c>
      <c r="M15" s="5">
        <v>959630</v>
      </c>
      <c r="N15" s="5">
        <v>10874273</v>
      </c>
      <c r="P15" s="20" t="s">
        <v>56</v>
      </c>
      <c r="Q15" s="21"/>
    </row>
    <row r="16" spans="1:17" x14ac:dyDescent="0.25">
      <c r="A16" s="2">
        <v>2017</v>
      </c>
      <c r="B16" s="5">
        <v>905334</v>
      </c>
      <c r="C16" s="5">
        <v>798252</v>
      </c>
      <c r="D16" s="5">
        <v>965567</v>
      </c>
      <c r="E16" s="5">
        <v>918179</v>
      </c>
      <c r="F16" s="5">
        <v>1039293</v>
      </c>
      <c r="G16" s="5">
        <v>928758</v>
      </c>
      <c r="H16" s="5">
        <v>1010040</v>
      </c>
      <c r="I16" s="5">
        <v>1032709</v>
      </c>
      <c r="J16" s="5">
        <v>1032709</v>
      </c>
      <c r="K16" s="5">
        <v>955744</v>
      </c>
      <c r="L16" s="5">
        <v>966322</v>
      </c>
      <c r="M16" s="5">
        <v>988559</v>
      </c>
      <c r="N16" s="5">
        <v>11541466</v>
      </c>
      <c r="P16" s="6" t="s">
        <v>47</v>
      </c>
      <c r="Q16" s="7">
        <f>+Q6</f>
        <v>0</v>
      </c>
    </row>
    <row r="17" spans="1:21" x14ac:dyDescent="0.25">
      <c r="A17" s="2">
        <v>2018</v>
      </c>
      <c r="B17" s="5">
        <v>1011875</v>
      </c>
      <c r="C17" s="5">
        <v>924872</v>
      </c>
      <c r="D17" s="5">
        <v>810363</v>
      </c>
      <c r="E17" s="5">
        <v>731825</v>
      </c>
      <c r="F17" s="5">
        <v>793719</v>
      </c>
      <c r="G17" s="5">
        <v>762199</v>
      </c>
      <c r="H17" s="5">
        <v>890005</v>
      </c>
      <c r="I17" s="5">
        <v>980463</v>
      </c>
      <c r="J17" s="5">
        <v>897562</v>
      </c>
      <c r="K17" s="5">
        <v>942467</v>
      </c>
      <c r="L17" s="5">
        <v>976361</v>
      </c>
      <c r="M17" s="5">
        <v>1019539</v>
      </c>
      <c r="N17" s="5">
        <v>10741250</v>
      </c>
      <c r="P17" s="8" t="s">
        <v>57</v>
      </c>
      <c r="Q17" s="9">
        <f>AVERAGE($N$6:$N$20)</f>
        <v>10378333.454166668</v>
      </c>
      <c r="S17">
        <v>11250</v>
      </c>
      <c r="T17" s="10">
        <v>10129</v>
      </c>
      <c r="U17" s="10">
        <f>+S17-T17</f>
        <v>1121</v>
      </c>
    </row>
    <row r="18" spans="1:21" x14ac:dyDescent="0.25">
      <c r="A18" s="2">
        <v>2019</v>
      </c>
      <c r="B18" s="5">
        <v>831931</v>
      </c>
      <c r="C18" s="5">
        <v>811530</v>
      </c>
      <c r="D18" s="5">
        <v>1012307</v>
      </c>
      <c r="E18" s="5">
        <v>958119</v>
      </c>
      <c r="F18" s="5">
        <v>1035191</v>
      </c>
      <c r="G18" s="5">
        <v>1015114</v>
      </c>
      <c r="H18" s="5">
        <v>890113</v>
      </c>
      <c r="I18" s="5">
        <v>1006802</v>
      </c>
      <c r="J18" s="5">
        <v>990826</v>
      </c>
      <c r="K18" s="5">
        <v>1053758</v>
      </c>
      <c r="L18" s="5">
        <v>999515</v>
      </c>
      <c r="M18" s="5">
        <v>993417</v>
      </c>
      <c r="N18" s="5">
        <v>11598623</v>
      </c>
      <c r="P18" s="6" t="s">
        <v>58</v>
      </c>
      <c r="Q18" s="7">
        <f>MIN($N$10:$N$24)</f>
        <v>5046234</v>
      </c>
    </row>
    <row r="19" spans="1:21" x14ac:dyDescent="0.25">
      <c r="A19" s="2">
        <v>2020</v>
      </c>
      <c r="B19" s="5">
        <v>945273</v>
      </c>
      <c r="C19" s="5">
        <v>901448</v>
      </c>
      <c r="D19" s="5">
        <v>1032061</v>
      </c>
      <c r="E19" s="5">
        <v>1011443</v>
      </c>
      <c r="F19" s="5">
        <v>1049980</v>
      </c>
      <c r="G19" s="5">
        <v>1012631</v>
      </c>
      <c r="H19" s="5">
        <v>1050627</v>
      </c>
      <c r="I19" s="5">
        <v>1054621</v>
      </c>
      <c r="J19" s="5">
        <v>990826</v>
      </c>
      <c r="K19" s="5">
        <v>1042316</v>
      </c>
      <c r="L19" s="5">
        <v>1030226</v>
      </c>
      <c r="M19" s="5">
        <v>1059479</v>
      </c>
      <c r="N19" s="5">
        <v>12180931</v>
      </c>
      <c r="P19" s="6" t="s">
        <v>59</v>
      </c>
      <c r="Q19" s="7">
        <f>MAX($N$7:$N$24)</f>
        <v>12274385</v>
      </c>
    </row>
    <row r="20" spans="1:21" x14ac:dyDescent="0.25">
      <c r="A20" s="2">
        <v>2021</v>
      </c>
      <c r="B20" s="5">
        <v>1061530</v>
      </c>
      <c r="C20" s="5">
        <v>841862</v>
      </c>
      <c r="D20" s="5">
        <v>1057104</v>
      </c>
      <c r="E20" s="5">
        <v>1026016</v>
      </c>
      <c r="F20" s="5">
        <v>1061854</v>
      </c>
      <c r="G20" s="5">
        <v>1022346</v>
      </c>
      <c r="H20" s="5">
        <v>1054082</v>
      </c>
      <c r="I20" s="5">
        <v>1056537</v>
      </c>
      <c r="J20" s="5">
        <v>1019971</v>
      </c>
      <c r="K20" s="5">
        <v>1049656</v>
      </c>
      <c r="L20" s="5">
        <v>1030550</v>
      </c>
      <c r="M20" s="5">
        <v>992877</v>
      </c>
      <c r="N20" s="5">
        <v>12274385</v>
      </c>
      <c r="P20" s="6" t="s">
        <v>48</v>
      </c>
      <c r="Q20" s="7">
        <f>_xlfn.STDEV.P($N$10:$N$24)</f>
        <v>1892733.2615895502</v>
      </c>
    </row>
    <row r="21" spans="1:21" x14ac:dyDescent="0.25">
      <c r="A21" s="2">
        <v>2022</v>
      </c>
      <c r="B21" s="5">
        <v>997492</v>
      </c>
      <c r="C21" s="5">
        <v>877754</v>
      </c>
      <c r="D21" s="5">
        <v>1000325</v>
      </c>
      <c r="E21" s="5">
        <v>774720</v>
      </c>
      <c r="F21" s="5">
        <v>589163</v>
      </c>
      <c r="G21" s="5">
        <v>806780</v>
      </c>
      <c r="H21" s="5"/>
      <c r="I21" s="5"/>
      <c r="J21" s="5"/>
      <c r="K21" s="5"/>
      <c r="L21" s="5"/>
      <c r="M21" s="5"/>
      <c r="N21" s="5">
        <v>5046234</v>
      </c>
      <c r="P21" s="6" t="s">
        <v>49</v>
      </c>
      <c r="Q21" s="7">
        <f>+Q17+Q20</f>
        <v>12271066.715756217</v>
      </c>
    </row>
    <row r="22" spans="1:21" x14ac:dyDescent="0.25">
      <c r="P22" s="6" t="s">
        <v>50</v>
      </c>
      <c r="Q22" s="7">
        <f>+Q17-Q20</f>
        <v>8485600.1925771181</v>
      </c>
    </row>
    <row r="26" spans="1:21" x14ac:dyDescent="0.25">
      <c r="A26" t="s">
        <v>55</v>
      </c>
      <c r="B26" s="5">
        <f>+AVERAGE(B6:B20)</f>
        <v>872803.19166666665</v>
      </c>
      <c r="C26" s="5">
        <f t="shared" ref="C26:M26" si="0">+AVERAGE(C6:C20)</f>
        <v>798143.77500000002</v>
      </c>
      <c r="D26" s="5">
        <f t="shared" si="0"/>
        <v>883282.70416666672</v>
      </c>
      <c r="E26" s="5">
        <f t="shared" si="0"/>
        <v>832087.15833333333</v>
      </c>
      <c r="F26" s="5">
        <f t="shared" si="0"/>
        <v>912326.47083333333</v>
      </c>
      <c r="G26" s="5">
        <f t="shared" si="0"/>
        <v>873301.35</v>
      </c>
      <c r="H26" s="5">
        <f t="shared" si="0"/>
        <v>851692.14583333337</v>
      </c>
      <c r="I26" s="5">
        <f t="shared" si="0"/>
        <v>869844.66666666663</v>
      </c>
      <c r="J26" s="5">
        <f t="shared" si="0"/>
        <v>820772.32499999995</v>
      </c>
      <c r="K26" s="5">
        <f t="shared" si="0"/>
        <v>856848.45833333337</v>
      </c>
      <c r="L26" s="5">
        <f t="shared" si="0"/>
        <v>885706.9291666667</v>
      </c>
      <c r="M26" s="5">
        <f t="shared" si="0"/>
        <v>921524.27916666667</v>
      </c>
      <c r="N26" s="5">
        <f>+SUM(B26:M26)</f>
        <v>10378333.454166668</v>
      </c>
    </row>
  </sheetData>
  <mergeCells count="2">
    <mergeCell ref="P5:Q5"/>
    <mergeCell ref="P15:Q15"/>
  </mergeCells>
  <conditionalFormatting pivot="1" sqref="N6:N2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4697D-AFE6-4124-B44B-0AA07856322C}">
  <dimension ref="A1:Q26"/>
  <sheetViews>
    <sheetView zoomScale="140" zoomScaleNormal="14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6" sqref="B6:M21"/>
    </sheetView>
  </sheetViews>
  <sheetFormatPr defaultRowHeight="15" x14ac:dyDescent="0.25"/>
  <cols>
    <col min="1" max="1" width="15.140625" bestFit="1" customWidth="1"/>
    <col min="2" max="2" width="28.140625" bestFit="1" customWidth="1"/>
    <col min="3" max="13" width="8.28515625" bestFit="1" customWidth="1"/>
    <col min="14" max="14" width="11.28515625" bestFit="1" customWidth="1"/>
    <col min="15" max="15" width="5.42578125" customWidth="1"/>
    <col min="16" max="16" width="15.28515625" bestFit="1" customWidth="1"/>
    <col min="17" max="17" width="12" bestFit="1" customWidth="1"/>
    <col min="18" max="18" width="5" customWidth="1"/>
  </cols>
  <sheetData>
    <row r="1" spans="1:17" x14ac:dyDescent="0.25">
      <c r="A1" s="1" t="s">
        <v>11</v>
      </c>
      <c r="B1" t="s">
        <v>34</v>
      </c>
    </row>
    <row r="2" spans="1:17" x14ac:dyDescent="0.25">
      <c r="A2" s="1" t="s">
        <v>18</v>
      </c>
      <c r="B2" t="s">
        <v>30</v>
      </c>
    </row>
    <row r="4" spans="1:17" x14ac:dyDescent="0.25">
      <c r="A4" s="1" t="s">
        <v>40</v>
      </c>
      <c r="B4" s="1" t="s">
        <v>37</v>
      </c>
    </row>
    <row r="5" spans="1:17" x14ac:dyDescent="0.25">
      <c r="A5" s="1" t="s">
        <v>39</v>
      </c>
      <c r="B5">
        <v>1</v>
      </c>
      <c r="C5">
        <v>2</v>
      </c>
      <c r="D5">
        <v>3</v>
      </c>
      <c r="E5">
        <v>4</v>
      </c>
      <c r="F5">
        <v>5</v>
      </c>
      <c r="G5">
        <v>6</v>
      </c>
      <c r="H5">
        <v>7</v>
      </c>
      <c r="I5">
        <v>8</v>
      </c>
      <c r="J5">
        <v>9</v>
      </c>
      <c r="K5">
        <v>10</v>
      </c>
      <c r="L5">
        <v>11</v>
      </c>
      <c r="M5">
        <v>12</v>
      </c>
      <c r="N5" t="s">
        <v>38</v>
      </c>
      <c r="P5" s="22" t="s">
        <v>54</v>
      </c>
      <c r="Q5" s="23"/>
    </row>
    <row r="6" spans="1:17" x14ac:dyDescent="0.25">
      <c r="A6" s="2">
        <v>2007</v>
      </c>
      <c r="B6" s="5">
        <v>17589</v>
      </c>
      <c r="C6" s="5">
        <v>14539</v>
      </c>
      <c r="D6" s="5">
        <v>16972</v>
      </c>
      <c r="E6" s="5">
        <v>32158</v>
      </c>
      <c r="F6" s="5">
        <v>17126</v>
      </c>
      <c r="G6" s="5">
        <v>25998</v>
      </c>
      <c r="H6" s="5">
        <v>16541</v>
      </c>
      <c r="I6" s="5">
        <v>16664</v>
      </c>
      <c r="J6" s="5">
        <v>16664</v>
      </c>
      <c r="K6" s="5">
        <v>17589</v>
      </c>
      <c r="L6" s="5">
        <v>30125</v>
      </c>
      <c r="M6" s="5">
        <v>23503</v>
      </c>
      <c r="N6" s="5">
        <v>245468</v>
      </c>
      <c r="P6" s="6" t="s">
        <v>47</v>
      </c>
      <c r="Q6" s="7">
        <f>SUM(B25:G25,H24:M24)</f>
        <v>0</v>
      </c>
    </row>
    <row r="7" spans="1:17" x14ac:dyDescent="0.25">
      <c r="A7" s="2">
        <v>2008</v>
      </c>
      <c r="B7" s="5">
        <v>23503</v>
      </c>
      <c r="C7" s="5">
        <v>15063</v>
      </c>
      <c r="D7" s="5">
        <v>16880</v>
      </c>
      <c r="E7" s="5">
        <v>30310</v>
      </c>
      <c r="F7" s="5">
        <v>32836</v>
      </c>
      <c r="G7" s="5">
        <v>30218</v>
      </c>
      <c r="H7" s="5">
        <v>32251</v>
      </c>
      <c r="I7" s="5">
        <v>31912</v>
      </c>
      <c r="J7" s="5">
        <v>31819</v>
      </c>
      <c r="K7" s="5">
        <v>33298</v>
      </c>
      <c r="L7" s="5">
        <v>16264</v>
      </c>
      <c r="M7" s="5">
        <v>16110</v>
      </c>
      <c r="N7" s="5">
        <v>310464</v>
      </c>
      <c r="P7" s="8" t="s">
        <v>51</v>
      </c>
      <c r="Q7" s="9">
        <f>AVERAGE($N$7:$N$24)</f>
        <v>261522.44369760001</v>
      </c>
    </row>
    <row r="8" spans="1:17" x14ac:dyDescent="0.25">
      <c r="A8" s="2">
        <v>2009</v>
      </c>
      <c r="B8" s="5">
        <v>17589</v>
      </c>
      <c r="C8" s="5">
        <v>14539</v>
      </c>
      <c r="D8" s="5">
        <v>30741</v>
      </c>
      <c r="E8" s="5">
        <v>31850</v>
      </c>
      <c r="F8" s="5">
        <v>31912</v>
      </c>
      <c r="G8" s="5">
        <v>15894</v>
      </c>
      <c r="H8" s="5">
        <v>16541</v>
      </c>
      <c r="I8" s="5">
        <v>16664</v>
      </c>
      <c r="J8" s="5">
        <v>16664</v>
      </c>
      <c r="K8" s="5">
        <v>25905</v>
      </c>
      <c r="L8" s="5">
        <v>23657</v>
      </c>
      <c r="M8" s="5">
        <v>24735</v>
      </c>
      <c r="N8" s="5">
        <v>266691</v>
      </c>
      <c r="P8" s="6" t="s">
        <v>52</v>
      </c>
      <c r="Q8" s="7">
        <f>MIN($N$7:$N$24)</f>
        <v>145041</v>
      </c>
    </row>
    <row r="9" spans="1:17" x14ac:dyDescent="0.25">
      <c r="A9" s="2">
        <v>2010</v>
      </c>
      <c r="B9" s="5">
        <v>26829</v>
      </c>
      <c r="C9" s="5">
        <v>23780</v>
      </c>
      <c r="D9" s="5">
        <v>26121</v>
      </c>
      <c r="E9" s="5">
        <v>21993</v>
      </c>
      <c r="F9" s="5">
        <v>26367</v>
      </c>
      <c r="G9" s="5">
        <v>25135</v>
      </c>
      <c r="H9" s="5">
        <v>24858</v>
      </c>
      <c r="I9" s="5">
        <v>25844</v>
      </c>
      <c r="J9" s="5">
        <v>25967</v>
      </c>
      <c r="K9" s="5">
        <v>26829</v>
      </c>
      <c r="L9" s="5">
        <v>25505</v>
      </c>
      <c r="M9" s="5">
        <v>25351</v>
      </c>
      <c r="N9" s="5">
        <v>304579</v>
      </c>
      <c r="P9" s="6" t="s">
        <v>53</v>
      </c>
      <c r="Q9" s="7">
        <f>MAX($N$7:$N$24)</f>
        <v>327620.29296999995</v>
      </c>
    </row>
    <row r="10" spans="1:17" x14ac:dyDescent="0.25">
      <c r="A10" s="2">
        <v>2011</v>
      </c>
      <c r="B10" s="5">
        <v>26829</v>
      </c>
      <c r="C10" s="5">
        <v>23779.916015999999</v>
      </c>
      <c r="D10" s="5">
        <v>26120.943359000001</v>
      </c>
      <c r="E10" s="5">
        <v>21069.251952999999</v>
      </c>
      <c r="F10" s="5">
        <v>21716.115234000001</v>
      </c>
      <c r="G10" s="5">
        <v>24241.960938</v>
      </c>
      <c r="H10" s="5">
        <v>27630.291015999999</v>
      </c>
      <c r="I10" s="5">
        <v>30002.121093999998</v>
      </c>
      <c r="J10" s="5">
        <v>31942.710938</v>
      </c>
      <c r="K10" s="5">
        <v>32343.150390999999</v>
      </c>
      <c r="L10" s="5">
        <v>31049.423827999999</v>
      </c>
      <c r="M10" s="5">
        <v>30895.408202999999</v>
      </c>
      <c r="N10" s="5">
        <v>327620.29296999995</v>
      </c>
      <c r="P10" s="6" t="s">
        <v>48</v>
      </c>
      <c r="Q10" s="7">
        <f>_xlfn.STDEV.P($N$7:$N$24)</f>
        <v>43939.7484926959</v>
      </c>
    </row>
    <row r="11" spans="1:17" x14ac:dyDescent="0.25">
      <c r="A11" s="2">
        <v>2012</v>
      </c>
      <c r="B11" s="5">
        <v>32373.953125</v>
      </c>
      <c r="C11" s="5">
        <v>29848.107422000001</v>
      </c>
      <c r="D11" s="5">
        <v>31665.484375</v>
      </c>
      <c r="E11" s="5">
        <v>31234.242188</v>
      </c>
      <c r="F11" s="5">
        <v>26367.367188</v>
      </c>
      <c r="G11" s="5">
        <v>27907.517577999999</v>
      </c>
      <c r="H11" s="5">
        <v>28554.380859000001</v>
      </c>
      <c r="I11" s="5">
        <v>25905.322265999999</v>
      </c>
      <c r="J11" s="5">
        <v>22208.962890999999</v>
      </c>
      <c r="K11" s="5">
        <v>17588.513672000001</v>
      </c>
      <c r="L11" s="5">
        <v>16263.984375</v>
      </c>
      <c r="M11" s="5">
        <v>16109.96875</v>
      </c>
      <c r="N11" s="5">
        <v>306027.80468900001</v>
      </c>
      <c r="P11" s="6" t="s">
        <v>49</v>
      </c>
      <c r="Q11" s="7">
        <f>+Q7+Q10</f>
        <v>305462.1921902959</v>
      </c>
    </row>
    <row r="12" spans="1:17" x14ac:dyDescent="0.25">
      <c r="A12" s="2">
        <v>2013</v>
      </c>
      <c r="B12" s="5">
        <v>17557.710938</v>
      </c>
      <c r="C12" s="5">
        <v>14569.819336</v>
      </c>
      <c r="D12" s="5">
        <v>16880.044922000001</v>
      </c>
      <c r="E12" s="5">
        <v>20145.162109000001</v>
      </c>
      <c r="F12" s="5">
        <v>19898.738281000002</v>
      </c>
      <c r="G12" s="5">
        <v>19775.525390999999</v>
      </c>
      <c r="H12" s="5">
        <v>20053</v>
      </c>
      <c r="I12" s="5">
        <v>22208.962890999999</v>
      </c>
      <c r="J12" s="5">
        <v>22208.962890999999</v>
      </c>
      <c r="K12" s="5">
        <v>23.132999000000002</v>
      </c>
      <c r="L12" s="5">
        <v>20884</v>
      </c>
      <c r="M12" s="5">
        <v>19806</v>
      </c>
      <c r="N12" s="5">
        <v>214011.05975799999</v>
      </c>
      <c r="P12" s="6" t="s">
        <v>50</v>
      </c>
      <c r="Q12" s="7">
        <f>+Q7-Q10</f>
        <v>217582.69520490413</v>
      </c>
    </row>
    <row r="13" spans="1:17" x14ac:dyDescent="0.25">
      <c r="A13" s="2">
        <v>2014</v>
      </c>
      <c r="B13" s="5">
        <v>19437</v>
      </c>
      <c r="C13" s="5">
        <v>19437</v>
      </c>
      <c r="D13" s="5">
        <v>20576</v>
      </c>
      <c r="E13" s="5">
        <v>25690</v>
      </c>
      <c r="F13" s="5">
        <v>26367</v>
      </c>
      <c r="G13" s="5">
        <v>20761</v>
      </c>
      <c r="H13" s="5">
        <v>20761</v>
      </c>
      <c r="I13" s="5">
        <v>19837</v>
      </c>
      <c r="J13" s="5">
        <v>27754</v>
      </c>
      <c r="K13" s="5">
        <v>17589</v>
      </c>
      <c r="L13" s="5">
        <v>26429</v>
      </c>
      <c r="M13" s="5">
        <v>25351</v>
      </c>
      <c r="N13" s="5">
        <v>269989</v>
      </c>
    </row>
    <row r="14" spans="1:17" x14ac:dyDescent="0.25">
      <c r="A14" s="2">
        <v>2015</v>
      </c>
      <c r="B14" s="5">
        <v>25351</v>
      </c>
      <c r="C14" s="5">
        <v>23780</v>
      </c>
      <c r="D14" s="5">
        <v>26121</v>
      </c>
      <c r="E14" s="5">
        <v>25690</v>
      </c>
      <c r="F14" s="5">
        <v>18975</v>
      </c>
      <c r="G14" s="5">
        <v>18667</v>
      </c>
      <c r="H14" s="5">
        <v>18389</v>
      </c>
      <c r="I14" s="5">
        <v>22209</v>
      </c>
      <c r="J14" s="5">
        <v>24057</v>
      </c>
      <c r="K14" s="5">
        <v>24057</v>
      </c>
      <c r="L14" s="5">
        <v>19960</v>
      </c>
      <c r="M14" s="5">
        <v>19809</v>
      </c>
      <c r="N14" s="5">
        <v>267065</v>
      </c>
    </row>
    <row r="15" spans="1:17" x14ac:dyDescent="0.25">
      <c r="A15" s="2">
        <v>2016</v>
      </c>
      <c r="B15" s="5">
        <v>17589</v>
      </c>
      <c r="C15" s="5">
        <v>17773</v>
      </c>
      <c r="D15" s="5">
        <v>18975</v>
      </c>
      <c r="E15" s="5">
        <v>18975</v>
      </c>
      <c r="F15" s="5">
        <v>26059</v>
      </c>
      <c r="G15" s="5">
        <v>22124</v>
      </c>
      <c r="H15" s="5">
        <v>21008</v>
      </c>
      <c r="I15" s="5">
        <v>20230</v>
      </c>
      <c r="J15" s="5">
        <v>19560</v>
      </c>
      <c r="K15" s="5">
        <v>20453</v>
      </c>
      <c r="L15" s="5">
        <v>18297</v>
      </c>
      <c r="M15" s="5">
        <v>17897</v>
      </c>
      <c r="N15" s="5">
        <v>238940</v>
      </c>
      <c r="P15" s="22" t="s">
        <v>56</v>
      </c>
      <c r="Q15" s="23"/>
    </row>
    <row r="16" spans="1:17" x14ac:dyDescent="0.25">
      <c r="A16" s="2">
        <v>2017</v>
      </c>
      <c r="B16" s="5">
        <v>17773</v>
      </c>
      <c r="C16" s="5">
        <v>14539</v>
      </c>
      <c r="D16" s="5">
        <v>16818</v>
      </c>
      <c r="E16" s="5">
        <v>22702</v>
      </c>
      <c r="F16" s="5">
        <v>24273</v>
      </c>
      <c r="G16" s="5">
        <v>24827</v>
      </c>
      <c r="H16" s="5">
        <v>27261</v>
      </c>
      <c r="I16" s="5">
        <v>26152</v>
      </c>
      <c r="J16" s="5">
        <v>26152</v>
      </c>
      <c r="K16" s="5">
        <v>26521</v>
      </c>
      <c r="L16" s="5">
        <v>23410</v>
      </c>
      <c r="M16" s="5">
        <v>24134</v>
      </c>
      <c r="N16" s="5">
        <v>274562</v>
      </c>
      <c r="P16" s="6" t="s">
        <v>47</v>
      </c>
      <c r="Q16" s="7">
        <f>+Q6</f>
        <v>0</v>
      </c>
    </row>
    <row r="17" spans="1:17" x14ac:dyDescent="0.25">
      <c r="A17" s="2">
        <v>2018</v>
      </c>
      <c r="B17" s="5">
        <v>20268</v>
      </c>
      <c r="C17" s="5">
        <v>22579</v>
      </c>
      <c r="D17" s="5">
        <v>22240</v>
      </c>
      <c r="E17" s="5">
        <v>16449</v>
      </c>
      <c r="F17" s="5">
        <v>18913</v>
      </c>
      <c r="G17" s="5">
        <v>19283</v>
      </c>
      <c r="H17" s="5">
        <v>21901</v>
      </c>
      <c r="I17" s="5">
        <v>22425</v>
      </c>
      <c r="J17" s="5">
        <v>26552</v>
      </c>
      <c r="K17" s="5">
        <v>28308</v>
      </c>
      <c r="L17" s="5">
        <v>26983.427734000001</v>
      </c>
      <c r="M17" s="5">
        <v>27445</v>
      </c>
      <c r="N17" s="5">
        <v>273346.42773400003</v>
      </c>
      <c r="P17" s="8" t="s">
        <v>57</v>
      </c>
      <c r="Q17" s="9">
        <f>AVERAGE($N$6:$N$20)</f>
        <v>268217.57703093335</v>
      </c>
    </row>
    <row r="18" spans="1:17" x14ac:dyDescent="0.25">
      <c r="A18" s="2">
        <v>2019</v>
      </c>
      <c r="B18" s="5">
        <v>21254.070313</v>
      </c>
      <c r="C18" s="5">
        <v>20207</v>
      </c>
      <c r="D18" s="5">
        <v>22227</v>
      </c>
      <c r="E18" s="5">
        <v>22382</v>
      </c>
      <c r="F18" s="5">
        <v>25606</v>
      </c>
      <c r="G18" s="5">
        <v>20956</v>
      </c>
      <c r="H18" s="5">
        <v>19313</v>
      </c>
      <c r="I18" s="5">
        <v>21096</v>
      </c>
      <c r="J18" s="5">
        <v>18879</v>
      </c>
      <c r="K18" s="5">
        <v>20274</v>
      </c>
      <c r="L18" s="5">
        <v>19003</v>
      </c>
      <c r="M18" s="5">
        <v>20181</v>
      </c>
      <c r="N18" s="5">
        <v>251378.070313</v>
      </c>
      <c r="P18" s="6" t="s">
        <v>58</v>
      </c>
      <c r="Q18" s="7">
        <f>MIN($N$10:$N$24)</f>
        <v>145041</v>
      </c>
    </row>
    <row r="19" spans="1:17" x14ac:dyDescent="0.25">
      <c r="A19" s="2">
        <v>2020</v>
      </c>
      <c r="B19" s="5">
        <v>18910</v>
      </c>
      <c r="C19" s="5">
        <v>21398</v>
      </c>
      <c r="D19" s="5">
        <v>26071</v>
      </c>
      <c r="E19" s="5">
        <v>22010</v>
      </c>
      <c r="F19" s="5">
        <v>21359</v>
      </c>
      <c r="G19" s="5">
        <v>21669</v>
      </c>
      <c r="H19" s="5">
        <v>21173</v>
      </c>
      <c r="I19" s="5">
        <v>20026</v>
      </c>
      <c r="J19" s="5">
        <v>18290</v>
      </c>
      <c r="K19" s="5">
        <v>21483</v>
      </c>
      <c r="L19" s="5">
        <v>16926</v>
      </c>
      <c r="M19" s="5">
        <v>18166</v>
      </c>
      <c r="N19" s="5">
        <v>247481</v>
      </c>
      <c r="P19" s="6" t="s">
        <v>59</v>
      </c>
      <c r="Q19" s="7">
        <f>MAX($N$7:$N$24)</f>
        <v>327620.29296999995</v>
      </c>
    </row>
    <row r="20" spans="1:17" x14ac:dyDescent="0.25">
      <c r="A20" s="2">
        <v>2021</v>
      </c>
      <c r="B20" s="5">
        <v>18042</v>
      </c>
      <c r="C20" s="5">
        <v>16461</v>
      </c>
      <c r="D20" s="5">
        <v>18538</v>
      </c>
      <c r="E20" s="5">
        <v>17825</v>
      </c>
      <c r="F20" s="5">
        <v>17949</v>
      </c>
      <c r="G20" s="5">
        <v>18879</v>
      </c>
      <c r="H20" s="5">
        <v>20181</v>
      </c>
      <c r="I20" s="5">
        <v>19398</v>
      </c>
      <c r="J20" s="5">
        <v>19561</v>
      </c>
      <c r="K20" s="5">
        <v>20088</v>
      </c>
      <c r="L20" s="5">
        <v>16957</v>
      </c>
      <c r="M20" s="5">
        <v>21762</v>
      </c>
      <c r="N20" s="5">
        <v>225641</v>
      </c>
      <c r="P20" s="6" t="s">
        <v>48</v>
      </c>
      <c r="Q20" s="7">
        <f>_xlfn.STDEV.P($N$10:$N$24)</f>
        <v>44626.118461212347</v>
      </c>
    </row>
    <row r="21" spans="1:17" x14ac:dyDescent="0.25">
      <c r="A21" s="2">
        <v>2022</v>
      </c>
      <c r="B21" s="5">
        <v>24761</v>
      </c>
      <c r="C21" s="5">
        <v>20181</v>
      </c>
      <c r="D21" s="5">
        <v>27187</v>
      </c>
      <c r="E21" s="5">
        <v>23467</v>
      </c>
      <c r="F21" s="5">
        <v>26071</v>
      </c>
      <c r="G21" s="5">
        <v>23374</v>
      </c>
      <c r="H21" s="5"/>
      <c r="I21" s="5"/>
      <c r="J21" s="5"/>
      <c r="K21" s="5"/>
      <c r="L21" s="5"/>
      <c r="M21" s="5"/>
      <c r="N21" s="5">
        <v>145041</v>
      </c>
      <c r="P21" s="6" t="s">
        <v>49</v>
      </c>
      <c r="Q21" s="7">
        <f>+Q17+Q20</f>
        <v>312843.69549214572</v>
      </c>
    </row>
    <row r="22" spans="1:17" x14ac:dyDescent="0.25">
      <c r="P22" s="6" t="s">
        <v>50</v>
      </c>
      <c r="Q22" s="7">
        <f>+Q17-Q20</f>
        <v>223591.458569721</v>
      </c>
    </row>
    <row r="26" spans="1:17" x14ac:dyDescent="0.25">
      <c r="A26" t="s">
        <v>55</v>
      </c>
      <c r="B26" s="5">
        <f>+AVERAGE(B7:B24)</f>
        <v>21871.115625066668</v>
      </c>
      <c r="C26" s="5">
        <f t="shared" ref="C26:M26" si="0">+AVERAGE(C7:C24)</f>
        <v>19862.322851600002</v>
      </c>
      <c r="D26" s="5">
        <f t="shared" si="0"/>
        <v>23144.098177066666</v>
      </c>
      <c r="E26" s="5">
        <f t="shared" si="0"/>
        <v>23452.777083333334</v>
      </c>
      <c r="F26" s="5">
        <f t="shared" si="0"/>
        <v>24311.281380199998</v>
      </c>
      <c r="G26" s="5">
        <f t="shared" si="0"/>
        <v>22247.466927133333</v>
      </c>
      <c r="H26" s="5">
        <f t="shared" si="0"/>
        <v>22848.190848214286</v>
      </c>
      <c r="I26" s="5">
        <f t="shared" si="0"/>
        <v>23136.386160785714</v>
      </c>
      <c r="J26" s="5">
        <f t="shared" si="0"/>
        <v>23686.831194285714</v>
      </c>
      <c r="K26" s="5">
        <f t="shared" si="0"/>
        <v>22482.842647285717</v>
      </c>
      <c r="L26" s="5">
        <f t="shared" si="0"/>
        <v>21542.059709785713</v>
      </c>
      <c r="M26" s="5">
        <f t="shared" si="0"/>
        <v>21982.312639499996</v>
      </c>
      <c r="N26" s="5">
        <f>+SUM(B26:M26)</f>
        <v>270567.68524425715</v>
      </c>
    </row>
  </sheetData>
  <mergeCells count="2">
    <mergeCell ref="P5:Q5"/>
    <mergeCell ref="P15:Q15"/>
  </mergeCells>
  <conditionalFormatting pivot="1" sqref="N6:N2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182CD-B17A-4CE0-8A29-F00108BBFB3F}">
  <dimension ref="B2:R48"/>
  <sheetViews>
    <sheetView tabSelected="1" workbookViewId="0"/>
  </sheetViews>
  <sheetFormatPr defaultRowHeight="15" x14ac:dyDescent="0.25"/>
  <cols>
    <col min="2" max="2" width="9.7109375" customWidth="1"/>
    <col min="3" max="14" width="7" style="16" customWidth="1"/>
    <col min="15" max="15" width="8" style="16" bestFit="1" customWidth="1"/>
  </cols>
  <sheetData>
    <row r="2" spans="2:15" x14ac:dyDescent="0.25">
      <c r="B2" s="11" t="s">
        <v>60</v>
      </c>
    </row>
    <row r="3" spans="2:15" x14ac:dyDescent="0.25">
      <c r="B3" s="11" t="s">
        <v>61</v>
      </c>
    </row>
    <row r="5" spans="2:15" x14ac:dyDescent="0.25">
      <c r="B5" s="12" t="s">
        <v>64</v>
      </c>
    </row>
    <row r="6" spans="2:15" x14ac:dyDescent="0.25">
      <c r="B6" s="15" t="s">
        <v>4</v>
      </c>
      <c r="C6" s="15">
        <v>1</v>
      </c>
      <c r="D6" s="15">
        <v>2</v>
      </c>
      <c r="E6" s="15">
        <v>3</v>
      </c>
      <c r="F6" s="15">
        <v>4</v>
      </c>
      <c r="G6" s="15">
        <v>5</v>
      </c>
      <c r="H6" s="15">
        <v>6</v>
      </c>
      <c r="I6" s="15">
        <v>7</v>
      </c>
      <c r="J6" s="15">
        <v>8</v>
      </c>
      <c r="K6" s="15">
        <v>9</v>
      </c>
      <c r="L6" s="15">
        <v>10</v>
      </c>
      <c r="M6" s="15">
        <v>11</v>
      </c>
      <c r="N6" s="15">
        <v>12</v>
      </c>
      <c r="O6" s="15" t="s">
        <v>62</v>
      </c>
    </row>
    <row r="7" spans="2:15" x14ac:dyDescent="0.25">
      <c r="B7" s="13">
        <v>2007</v>
      </c>
      <c r="C7" s="17">
        <v>670.154</v>
      </c>
      <c r="D7" s="17">
        <v>615.33799999999997</v>
      </c>
      <c r="E7" s="17">
        <v>677.678</v>
      </c>
      <c r="F7" s="17">
        <v>634.14700000000005</v>
      </c>
      <c r="G7" s="17">
        <v>665.452</v>
      </c>
      <c r="H7" s="17">
        <v>1037.2070000000001</v>
      </c>
      <c r="I7" s="17">
        <v>658.33100000000002</v>
      </c>
      <c r="J7" s="17">
        <v>669.88499999999999</v>
      </c>
      <c r="K7" s="17">
        <v>689.04100000000005</v>
      </c>
      <c r="L7" s="17">
        <v>740.38</v>
      </c>
      <c r="M7" s="17">
        <v>694.53</v>
      </c>
      <c r="N7" s="17">
        <v>717.67</v>
      </c>
      <c r="O7" s="17">
        <v>8469.8130000000001</v>
      </c>
    </row>
    <row r="8" spans="2:15" x14ac:dyDescent="0.25">
      <c r="B8" s="13">
        <v>2008</v>
      </c>
      <c r="C8" s="17">
        <v>729.94</v>
      </c>
      <c r="D8" s="17">
        <v>700.55700000000002</v>
      </c>
      <c r="E8" s="17">
        <v>725.09699999999998</v>
      </c>
      <c r="F8" s="17">
        <v>722.83600000000001</v>
      </c>
      <c r="G8" s="17">
        <v>1415.752</v>
      </c>
      <c r="H8" s="17">
        <v>1298.0060000000001</v>
      </c>
      <c r="I8" s="17">
        <v>953.91600000000005</v>
      </c>
      <c r="J8" s="17">
        <v>838.10699999999997</v>
      </c>
      <c r="K8" s="17">
        <v>689.04100000000005</v>
      </c>
      <c r="L8" s="17">
        <v>740.38</v>
      </c>
      <c r="M8" s="17">
        <v>1292.3009999999999</v>
      </c>
      <c r="N8" s="17">
        <v>1346.654</v>
      </c>
      <c r="O8" s="17">
        <v>11452.587</v>
      </c>
    </row>
    <row r="9" spans="2:15" x14ac:dyDescent="0.25">
      <c r="B9" s="13">
        <v>2009</v>
      </c>
      <c r="C9" s="17">
        <v>1294.5619999999999</v>
      </c>
      <c r="D9" s="17">
        <v>1240.962</v>
      </c>
      <c r="E9" s="17">
        <v>1222.7729999999999</v>
      </c>
      <c r="F9" s="17">
        <v>1055.518</v>
      </c>
      <c r="G9" s="17">
        <v>791.39599999999996</v>
      </c>
      <c r="H9" s="17">
        <v>693.56100000000004</v>
      </c>
      <c r="I9" s="17">
        <v>721.43700000000001</v>
      </c>
      <c r="J9" s="17">
        <v>738.44256250000001</v>
      </c>
      <c r="K9" s="17">
        <v>689.04087500000003</v>
      </c>
      <c r="L9" s="17">
        <v>740.37987499999997</v>
      </c>
      <c r="M9" s="17">
        <v>694.52993749999996</v>
      </c>
      <c r="N9" s="17">
        <v>717.6701875</v>
      </c>
      <c r="O9" s="17">
        <v>10600.2724375</v>
      </c>
    </row>
    <row r="10" spans="2:15" x14ac:dyDescent="0.25">
      <c r="B10" s="13">
        <v>2010</v>
      </c>
      <c r="C10" s="17">
        <v>729.93987500000003</v>
      </c>
      <c r="D10" s="17">
        <v>676.34062500000005</v>
      </c>
      <c r="E10" s="17">
        <v>725.0965625</v>
      </c>
      <c r="F10" s="17">
        <v>722.83637499999998</v>
      </c>
      <c r="G10" s="17">
        <v>791.39606249999997</v>
      </c>
      <c r="H10" s="17">
        <v>693.56124999999997</v>
      </c>
      <c r="I10" s="17">
        <v>721.43718750000005</v>
      </c>
      <c r="J10" s="17">
        <v>734.99843750000002</v>
      </c>
      <c r="K10" s="17">
        <v>692.48500000000001</v>
      </c>
      <c r="L10" s="17">
        <v>739.94899999999996</v>
      </c>
      <c r="M10" s="17">
        <v>694.96</v>
      </c>
      <c r="N10" s="17">
        <v>717.67</v>
      </c>
      <c r="O10" s="17">
        <v>8640.6703749999997</v>
      </c>
    </row>
    <row r="11" spans="2:15" x14ac:dyDescent="0.25">
      <c r="B11" s="13">
        <v>2011</v>
      </c>
      <c r="C11" s="17">
        <v>729.83199999999999</v>
      </c>
      <c r="D11" s="17">
        <v>676.44799999999998</v>
      </c>
      <c r="E11" s="17">
        <v>725.09699999999998</v>
      </c>
      <c r="F11" s="17">
        <v>722.83600000000001</v>
      </c>
      <c r="G11" s="17">
        <v>790.75</v>
      </c>
      <c r="H11" s="17">
        <v>694.20699999999999</v>
      </c>
      <c r="I11" s="17">
        <v>721.33</v>
      </c>
      <c r="J11" s="17">
        <v>728.84400000000005</v>
      </c>
      <c r="K11" s="17">
        <v>702.28899999999999</v>
      </c>
      <c r="L11" s="17">
        <v>775.90800000000002</v>
      </c>
      <c r="M11" s="17">
        <v>749.89300000000003</v>
      </c>
      <c r="N11" s="17">
        <v>786.37800000000004</v>
      </c>
      <c r="O11" s="17">
        <v>8803.8119999999999</v>
      </c>
    </row>
    <row r="12" spans="2:15" x14ac:dyDescent="0.25">
      <c r="B12" s="13">
        <v>2012</v>
      </c>
      <c r="C12" s="17">
        <v>805.37699999999995</v>
      </c>
      <c r="D12" s="17">
        <v>789.18499999999995</v>
      </c>
      <c r="E12" s="17">
        <v>820.48900000000003</v>
      </c>
      <c r="F12" s="17">
        <v>831.49900000000002</v>
      </c>
      <c r="G12" s="17">
        <v>860.32100000000003</v>
      </c>
      <c r="H12" s="17">
        <v>788.86099999999999</v>
      </c>
      <c r="I12" s="17">
        <v>810.12599999999998</v>
      </c>
      <c r="J12" s="17">
        <v>807.21199999999999</v>
      </c>
      <c r="K12" s="17">
        <v>691.06299999999999</v>
      </c>
      <c r="L12" s="17">
        <v>742.553</v>
      </c>
      <c r="M12" s="17">
        <v>696.56799999999998</v>
      </c>
      <c r="N12" s="17">
        <v>826.31799999999998</v>
      </c>
      <c r="O12" s="17">
        <v>9469.5720000000001</v>
      </c>
    </row>
    <row r="13" spans="2:15" x14ac:dyDescent="0.25">
      <c r="B13" s="13">
        <v>2013</v>
      </c>
      <c r="C13" s="17">
        <v>772.02200000000005</v>
      </c>
      <c r="D13" s="17">
        <v>678.32600000000002</v>
      </c>
      <c r="E13" s="17">
        <v>807.21199999999999</v>
      </c>
      <c r="F13" s="17">
        <v>724.95799999999997</v>
      </c>
      <c r="G13" s="17">
        <v>793.07100000000003</v>
      </c>
      <c r="H13" s="17">
        <v>724.202</v>
      </c>
      <c r="I13" s="17">
        <v>723.55399999999997</v>
      </c>
      <c r="J13" s="17">
        <v>740.61</v>
      </c>
      <c r="K13" s="17">
        <v>717.72500000000002</v>
      </c>
      <c r="L13" s="17">
        <v>742.553</v>
      </c>
      <c r="M13" s="17">
        <v>863.12699999999995</v>
      </c>
      <c r="N13" s="17">
        <v>899.61300000000006</v>
      </c>
      <c r="O13" s="17">
        <v>9186.973</v>
      </c>
    </row>
    <row r="14" spans="2:15" x14ac:dyDescent="0.25">
      <c r="B14" s="13">
        <v>2014</v>
      </c>
      <c r="C14" s="17">
        <v>845.31600000000003</v>
      </c>
      <c r="D14" s="17">
        <v>845.31600000000003</v>
      </c>
      <c r="E14" s="17">
        <v>893.78300000000002</v>
      </c>
      <c r="F14" s="17">
        <v>758.31299999999999</v>
      </c>
      <c r="G14" s="17">
        <v>827.07399999999996</v>
      </c>
      <c r="H14" s="17">
        <v>782.16800000000001</v>
      </c>
      <c r="I14" s="17">
        <v>816.81899999999996</v>
      </c>
      <c r="J14" s="17">
        <v>813.904</v>
      </c>
      <c r="K14" s="17">
        <v>744.38800000000003</v>
      </c>
      <c r="L14" s="17">
        <v>821.78399999999999</v>
      </c>
      <c r="M14" s="17">
        <v>763.49400000000003</v>
      </c>
      <c r="N14" s="17">
        <v>794.58199999999999</v>
      </c>
      <c r="O14" s="17">
        <v>9706.9410000000007</v>
      </c>
    </row>
    <row r="15" spans="2:15" x14ac:dyDescent="0.25">
      <c r="B15" s="13">
        <v>2015</v>
      </c>
      <c r="C15" s="17">
        <v>789.40099999999995</v>
      </c>
      <c r="D15" s="17">
        <v>714.59500000000003</v>
      </c>
      <c r="E15" s="17">
        <v>790.69600000000003</v>
      </c>
      <c r="F15" s="17">
        <v>764.89700000000005</v>
      </c>
      <c r="G15" s="17">
        <v>816.92700000000002</v>
      </c>
      <c r="H15" s="17">
        <v>795.55399999999997</v>
      </c>
      <c r="I15" s="17">
        <v>816.81899999999996</v>
      </c>
      <c r="J15" s="17">
        <v>937.71699999999998</v>
      </c>
      <c r="K15" s="17">
        <v>853.62800000000004</v>
      </c>
      <c r="L15" s="17">
        <v>909.11199999999997</v>
      </c>
      <c r="M15" s="17">
        <v>941.279</v>
      </c>
      <c r="N15" s="17">
        <v>1002.808</v>
      </c>
      <c r="O15" s="17">
        <v>10133.433000000001</v>
      </c>
    </row>
    <row r="16" spans="2:15" x14ac:dyDescent="0.25">
      <c r="B16" s="13">
        <v>2016</v>
      </c>
      <c r="C16" s="17">
        <v>969.56100000000004</v>
      </c>
      <c r="D16" s="17">
        <v>757.125</v>
      </c>
      <c r="E16" s="17">
        <v>983.91700000000003</v>
      </c>
      <c r="F16" s="17">
        <v>897.88499999999999</v>
      </c>
      <c r="G16" s="17">
        <v>952.721</v>
      </c>
      <c r="H16" s="17">
        <v>851.14499999999998</v>
      </c>
      <c r="I16" s="17">
        <v>936.74599999999998</v>
      </c>
      <c r="J16" s="17">
        <v>906.81799999999998</v>
      </c>
      <c r="K16" s="17">
        <v>910.99</v>
      </c>
      <c r="L16" s="17">
        <v>855.78700000000003</v>
      </c>
      <c r="M16" s="17">
        <v>891.94799999999998</v>
      </c>
      <c r="N16" s="17">
        <v>959.63</v>
      </c>
      <c r="O16" s="17">
        <v>10874.272999999999</v>
      </c>
    </row>
    <row r="17" spans="2:15" x14ac:dyDescent="0.25">
      <c r="B17" s="13">
        <v>2017</v>
      </c>
      <c r="C17" s="17">
        <v>905.33399999999995</v>
      </c>
      <c r="D17" s="17">
        <v>798.25199999999995</v>
      </c>
      <c r="E17" s="17">
        <v>965.56700000000001</v>
      </c>
      <c r="F17" s="17">
        <v>918.17899999999997</v>
      </c>
      <c r="G17" s="17">
        <v>1039.2929999999999</v>
      </c>
      <c r="H17" s="17">
        <v>928.75800000000004</v>
      </c>
      <c r="I17" s="17">
        <v>1010.04</v>
      </c>
      <c r="J17" s="17">
        <v>1032.7090000000001</v>
      </c>
      <c r="K17" s="17">
        <v>1032.7090000000001</v>
      </c>
      <c r="L17" s="17">
        <v>955.74400000000003</v>
      </c>
      <c r="M17" s="17">
        <v>966.322</v>
      </c>
      <c r="N17" s="17">
        <v>988.55899999999997</v>
      </c>
      <c r="O17" s="17">
        <v>11541.466</v>
      </c>
    </row>
    <row r="18" spans="2:15" x14ac:dyDescent="0.25">
      <c r="B18" s="13">
        <v>2018</v>
      </c>
      <c r="C18" s="17">
        <v>1011.875</v>
      </c>
      <c r="D18" s="17">
        <v>924.87199999999996</v>
      </c>
      <c r="E18" s="17">
        <v>810.36300000000006</v>
      </c>
      <c r="F18" s="17">
        <v>731.82500000000005</v>
      </c>
      <c r="G18" s="17">
        <v>793.71900000000005</v>
      </c>
      <c r="H18" s="17">
        <v>762.19899999999996</v>
      </c>
      <c r="I18" s="17">
        <v>890.005</v>
      </c>
      <c r="J18" s="17">
        <v>980.46299999999997</v>
      </c>
      <c r="K18" s="17">
        <v>897.56200000000001</v>
      </c>
      <c r="L18" s="17">
        <v>942.46699999999998</v>
      </c>
      <c r="M18" s="17">
        <v>976.36099999999999</v>
      </c>
      <c r="N18" s="17">
        <v>1019.539</v>
      </c>
      <c r="O18" s="17">
        <v>10741.25</v>
      </c>
    </row>
    <row r="19" spans="2:15" x14ac:dyDescent="0.25">
      <c r="B19" s="13">
        <v>2019</v>
      </c>
      <c r="C19" s="17">
        <v>831.93100000000004</v>
      </c>
      <c r="D19" s="17">
        <v>811.53</v>
      </c>
      <c r="E19" s="17">
        <v>1012.307</v>
      </c>
      <c r="F19" s="17">
        <v>958.11900000000003</v>
      </c>
      <c r="G19" s="17">
        <v>1035.191</v>
      </c>
      <c r="H19" s="17">
        <v>1015.114</v>
      </c>
      <c r="I19" s="17">
        <v>890.11300000000006</v>
      </c>
      <c r="J19" s="17">
        <v>1006.802</v>
      </c>
      <c r="K19" s="17">
        <v>990.82600000000002</v>
      </c>
      <c r="L19" s="17">
        <v>1053.758</v>
      </c>
      <c r="M19" s="17">
        <v>999.51499999999999</v>
      </c>
      <c r="N19" s="17">
        <v>993.41700000000003</v>
      </c>
      <c r="O19" s="17">
        <v>11598.623</v>
      </c>
    </row>
    <row r="20" spans="2:15" x14ac:dyDescent="0.25">
      <c r="B20" s="13">
        <v>2020</v>
      </c>
      <c r="C20" s="17">
        <v>945.27300000000002</v>
      </c>
      <c r="D20" s="17">
        <v>901.44799999999998</v>
      </c>
      <c r="E20" s="17">
        <v>1032.0609999999999</v>
      </c>
      <c r="F20" s="17">
        <v>1011.443</v>
      </c>
      <c r="G20" s="17">
        <v>1049.98</v>
      </c>
      <c r="H20" s="17">
        <v>1012.631</v>
      </c>
      <c r="I20" s="17">
        <v>1050.627</v>
      </c>
      <c r="J20" s="17">
        <v>1054.6210000000001</v>
      </c>
      <c r="K20" s="17">
        <v>990.82600000000002</v>
      </c>
      <c r="L20" s="17">
        <v>1042.316</v>
      </c>
      <c r="M20" s="17">
        <v>1030.2260000000001</v>
      </c>
      <c r="N20" s="17">
        <v>1059.479</v>
      </c>
      <c r="O20" s="17">
        <v>12180.931</v>
      </c>
    </row>
    <row r="21" spans="2:15" x14ac:dyDescent="0.25">
      <c r="B21" s="13">
        <v>2021</v>
      </c>
      <c r="C21" s="17">
        <v>1061.53</v>
      </c>
      <c r="D21" s="17">
        <v>841.86199999999997</v>
      </c>
      <c r="E21" s="17">
        <v>1057.104</v>
      </c>
      <c r="F21" s="17">
        <v>1026.0160000000001</v>
      </c>
      <c r="G21" s="17">
        <v>1061.854</v>
      </c>
      <c r="H21" s="17">
        <v>1022.346</v>
      </c>
      <c r="I21" s="17">
        <v>1054.0820000000001</v>
      </c>
      <c r="J21" s="17">
        <v>1056.537</v>
      </c>
      <c r="K21" s="17">
        <v>1019.971</v>
      </c>
      <c r="L21" s="17">
        <v>1049.6559999999999</v>
      </c>
      <c r="M21" s="17">
        <v>1030.55</v>
      </c>
      <c r="N21" s="17">
        <v>992.87699999999995</v>
      </c>
      <c r="O21" s="17">
        <v>12274.385</v>
      </c>
    </row>
    <row r="22" spans="2:15" x14ac:dyDescent="0.25">
      <c r="B22" s="13">
        <v>2022</v>
      </c>
      <c r="C22" s="17">
        <v>997.49199999999996</v>
      </c>
      <c r="D22" s="17">
        <v>877.75400000000002</v>
      </c>
      <c r="E22" s="17">
        <v>1000.325</v>
      </c>
      <c r="F22" s="17">
        <v>774.72</v>
      </c>
      <c r="G22" s="17">
        <v>589.16300000000001</v>
      </c>
      <c r="H22" s="17">
        <v>806.78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5046.2340000000004</v>
      </c>
    </row>
    <row r="23" spans="2:15" x14ac:dyDescent="0.25">
      <c r="B23" s="14" t="s">
        <v>63</v>
      </c>
      <c r="C23" s="18">
        <v>872.80319166666663</v>
      </c>
      <c r="D23" s="18">
        <v>798.14377500000001</v>
      </c>
      <c r="E23" s="18">
        <v>883.28270416666669</v>
      </c>
      <c r="F23" s="18">
        <v>832.08715833333338</v>
      </c>
      <c r="G23" s="18">
        <v>912.32647083333336</v>
      </c>
      <c r="H23" s="18">
        <v>873.30134999999996</v>
      </c>
      <c r="I23" s="18">
        <v>851.69214583333337</v>
      </c>
      <c r="J23" s="18">
        <v>869.84466666666663</v>
      </c>
      <c r="K23" s="18">
        <v>820.77232499999991</v>
      </c>
      <c r="L23" s="18">
        <v>856.84845833333338</v>
      </c>
      <c r="M23" s="18">
        <v>885.70692916666667</v>
      </c>
      <c r="N23" s="18">
        <v>921.5242791666667</v>
      </c>
      <c r="O23" s="18">
        <v>10378.333454166668</v>
      </c>
    </row>
    <row r="25" spans="2:15" x14ac:dyDescent="0.25">
      <c r="C25" s="19"/>
    </row>
    <row r="26" spans="2:15" x14ac:dyDescent="0.25">
      <c r="B26" s="12" t="s">
        <v>65</v>
      </c>
    </row>
    <row r="27" spans="2:15" x14ac:dyDescent="0.25">
      <c r="B27" s="15" t="s">
        <v>4</v>
      </c>
      <c r="C27" s="15">
        <v>1</v>
      </c>
      <c r="D27" s="15">
        <v>2</v>
      </c>
      <c r="E27" s="15">
        <v>3</v>
      </c>
      <c r="F27" s="15">
        <v>4</v>
      </c>
      <c r="G27" s="15">
        <v>5</v>
      </c>
      <c r="H27" s="15">
        <v>6</v>
      </c>
      <c r="I27" s="15">
        <v>7</v>
      </c>
      <c r="J27" s="15">
        <v>8</v>
      </c>
      <c r="K27" s="15">
        <v>9</v>
      </c>
      <c r="L27" s="15">
        <v>10</v>
      </c>
      <c r="M27" s="15">
        <v>11</v>
      </c>
      <c r="N27" s="15">
        <v>12</v>
      </c>
      <c r="O27" s="15" t="s">
        <v>62</v>
      </c>
    </row>
    <row r="28" spans="2:15" x14ac:dyDescent="0.25">
      <c r="B28" s="13">
        <v>2007</v>
      </c>
      <c r="C28" s="17">
        <v>17.588999999999999</v>
      </c>
      <c r="D28" s="17">
        <v>14.539</v>
      </c>
      <c r="E28" s="17">
        <v>16.972000000000001</v>
      </c>
      <c r="F28" s="17">
        <v>32.158000000000001</v>
      </c>
      <c r="G28" s="17">
        <v>17.126000000000001</v>
      </c>
      <c r="H28" s="17">
        <v>25.998000000000001</v>
      </c>
      <c r="I28" s="17">
        <v>16.541</v>
      </c>
      <c r="J28" s="17">
        <v>16.664000000000001</v>
      </c>
      <c r="K28" s="17">
        <v>16.664000000000001</v>
      </c>
      <c r="L28" s="17">
        <v>17.588999999999999</v>
      </c>
      <c r="M28" s="17">
        <v>30.125</v>
      </c>
      <c r="N28" s="17">
        <v>23.503</v>
      </c>
      <c r="O28" s="17">
        <f>SUM(C28:N28)</f>
        <v>245.46800000000002</v>
      </c>
    </row>
    <row r="29" spans="2:15" x14ac:dyDescent="0.25">
      <c r="B29" s="13">
        <v>2008</v>
      </c>
      <c r="C29" s="17">
        <v>23.503</v>
      </c>
      <c r="D29" s="17">
        <v>15.063000000000001</v>
      </c>
      <c r="E29" s="17">
        <v>16.88</v>
      </c>
      <c r="F29" s="17">
        <v>30.31</v>
      </c>
      <c r="G29" s="17">
        <v>32.835999999999999</v>
      </c>
      <c r="H29" s="17">
        <v>30.218</v>
      </c>
      <c r="I29" s="17">
        <v>32.250999999999998</v>
      </c>
      <c r="J29" s="17">
        <v>31.911999999999999</v>
      </c>
      <c r="K29" s="17">
        <v>31.818999999999999</v>
      </c>
      <c r="L29" s="17">
        <v>33.298000000000002</v>
      </c>
      <c r="M29" s="17">
        <v>16.263999999999999</v>
      </c>
      <c r="N29" s="17">
        <v>16.11</v>
      </c>
      <c r="O29" s="17">
        <f t="shared" ref="O29:O43" si="0">SUM(C29:N29)</f>
        <v>310.46400000000006</v>
      </c>
    </row>
    <row r="30" spans="2:15" x14ac:dyDescent="0.25">
      <c r="B30" s="13">
        <v>2009</v>
      </c>
      <c r="C30" s="17">
        <v>17.588999999999999</v>
      </c>
      <c r="D30" s="17">
        <v>14.539</v>
      </c>
      <c r="E30" s="17">
        <v>30.741</v>
      </c>
      <c r="F30" s="17">
        <v>31.85</v>
      </c>
      <c r="G30" s="17">
        <v>31.911999999999999</v>
      </c>
      <c r="H30" s="17">
        <v>15.894</v>
      </c>
      <c r="I30" s="17">
        <v>16.541</v>
      </c>
      <c r="J30" s="17">
        <v>16.664000000000001</v>
      </c>
      <c r="K30" s="17">
        <v>16.664000000000001</v>
      </c>
      <c r="L30" s="17">
        <v>25.905000000000001</v>
      </c>
      <c r="M30" s="17">
        <v>23.657</v>
      </c>
      <c r="N30" s="17">
        <v>24.734999999999999</v>
      </c>
      <c r="O30" s="17">
        <f t="shared" si="0"/>
        <v>266.69100000000003</v>
      </c>
    </row>
    <row r="31" spans="2:15" x14ac:dyDescent="0.25">
      <c r="B31" s="13">
        <v>2010</v>
      </c>
      <c r="C31" s="17">
        <v>26.829000000000001</v>
      </c>
      <c r="D31" s="17">
        <v>23.78</v>
      </c>
      <c r="E31" s="17">
        <v>26.120999999999999</v>
      </c>
      <c r="F31" s="17">
        <v>21.992999999999999</v>
      </c>
      <c r="G31" s="17">
        <v>26.367000000000001</v>
      </c>
      <c r="H31" s="17">
        <v>25.135000000000002</v>
      </c>
      <c r="I31" s="17">
        <v>24.858000000000001</v>
      </c>
      <c r="J31" s="17">
        <v>25.844000000000001</v>
      </c>
      <c r="K31" s="17">
        <v>25.966999999999999</v>
      </c>
      <c r="L31" s="17">
        <v>26.829000000000001</v>
      </c>
      <c r="M31" s="17">
        <v>25.504999999999999</v>
      </c>
      <c r="N31" s="17">
        <v>25.350999999999999</v>
      </c>
      <c r="O31" s="17">
        <f t="shared" si="0"/>
        <v>304.57900000000001</v>
      </c>
    </row>
    <row r="32" spans="2:15" x14ac:dyDescent="0.25">
      <c r="B32" s="13">
        <v>2011</v>
      </c>
      <c r="C32" s="17">
        <v>26.829000000000001</v>
      </c>
      <c r="D32" s="17">
        <v>23.779916015999998</v>
      </c>
      <c r="E32" s="17">
        <v>26.120943359000002</v>
      </c>
      <c r="F32" s="17">
        <v>21.069251952999998</v>
      </c>
      <c r="G32" s="17">
        <v>21.716115234</v>
      </c>
      <c r="H32" s="17">
        <v>24.241960938000002</v>
      </c>
      <c r="I32" s="17">
        <v>27.630291015999997</v>
      </c>
      <c r="J32" s="17">
        <v>30.002121094</v>
      </c>
      <c r="K32" s="17">
        <v>31.942710938000001</v>
      </c>
      <c r="L32" s="17">
        <v>32.343150391000002</v>
      </c>
      <c r="M32" s="17">
        <v>31.049423827999998</v>
      </c>
      <c r="N32" s="17">
        <v>30.895408202999999</v>
      </c>
      <c r="O32" s="17">
        <f t="shared" si="0"/>
        <v>327.62029296999998</v>
      </c>
    </row>
    <row r="33" spans="2:18" x14ac:dyDescent="0.25">
      <c r="B33" s="13">
        <v>2012</v>
      </c>
      <c r="C33" s="17">
        <v>32.373953125</v>
      </c>
      <c r="D33" s="17">
        <v>29.848107422000002</v>
      </c>
      <c r="E33" s="17">
        <v>31.665484374999998</v>
      </c>
      <c r="F33" s="17">
        <v>31.234242188</v>
      </c>
      <c r="G33" s="17">
        <v>26.367367187999999</v>
      </c>
      <c r="H33" s="17">
        <v>27.907517578</v>
      </c>
      <c r="I33" s="17">
        <v>28.554380859000002</v>
      </c>
      <c r="J33" s="17">
        <v>25.905322265999999</v>
      </c>
      <c r="K33" s="17">
        <v>22.208962890999999</v>
      </c>
      <c r="L33" s="17">
        <v>17.588513672000001</v>
      </c>
      <c r="M33" s="17">
        <v>16.263984375</v>
      </c>
      <c r="N33" s="17">
        <v>16.10996875</v>
      </c>
      <c r="O33" s="17">
        <f t="shared" si="0"/>
        <v>306.02780468899999</v>
      </c>
    </row>
    <row r="34" spans="2:18" x14ac:dyDescent="0.25">
      <c r="B34" s="13">
        <v>2013</v>
      </c>
      <c r="C34" s="17">
        <v>17.557710938</v>
      </c>
      <c r="D34" s="17">
        <v>14.569819336</v>
      </c>
      <c r="E34" s="17">
        <v>16.880044922</v>
      </c>
      <c r="F34" s="17">
        <v>20.145162109000001</v>
      </c>
      <c r="G34" s="17">
        <v>19.898738281</v>
      </c>
      <c r="H34" s="17">
        <v>19.775525390999999</v>
      </c>
      <c r="I34" s="17">
        <v>20.053000000000001</v>
      </c>
      <c r="J34" s="17">
        <v>22.208962890999999</v>
      </c>
      <c r="K34" s="17">
        <v>22.208962890999999</v>
      </c>
      <c r="L34" s="17">
        <v>2.3132999000000001E-2</v>
      </c>
      <c r="M34" s="17">
        <v>20.884</v>
      </c>
      <c r="N34" s="17">
        <v>19.806000000000001</v>
      </c>
      <c r="O34" s="17">
        <f t="shared" si="0"/>
        <v>214.01105975800002</v>
      </c>
    </row>
    <row r="35" spans="2:18" x14ac:dyDescent="0.25">
      <c r="B35" s="13">
        <v>2014</v>
      </c>
      <c r="C35" s="17">
        <v>19.437000000000001</v>
      </c>
      <c r="D35" s="17">
        <v>19.437000000000001</v>
      </c>
      <c r="E35" s="17">
        <v>20.576000000000001</v>
      </c>
      <c r="F35" s="17">
        <v>25.69</v>
      </c>
      <c r="G35" s="17">
        <v>26.367000000000001</v>
      </c>
      <c r="H35" s="17">
        <v>20.760999999999999</v>
      </c>
      <c r="I35" s="17">
        <v>20.760999999999999</v>
      </c>
      <c r="J35" s="17">
        <v>19.837</v>
      </c>
      <c r="K35" s="17">
        <v>27.754000000000001</v>
      </c>
      <c r="L35" s="17">
        <v>17.588999999999999</v>
      </c>
      <c r="M35" s="17">
        <v>26.428999999999998</v>
      </c>
      <c r="N35" s="17">
        <v>25.350999999999999</v>
      </c>
      <c r="O35" s="17">
        <f t="shared" si="0"/>
        <v>269.98899999999998</v>
      </c>
    </row>
    <row r="36" spans="2:18" x14ac:dyDescent="0.25">
      <c r="B36" s="13">
        <v>2015</v>
      </c>
      <c r="C36" s="17">
        <v>25.350999999999999</v>
      </c>
      <c r="D36" s="17">
        <v>23.78</v>
      </c>
      <c r="E36" s="17">
        <v>26.120999999999999</v>
      </c>
      <c r="F36" s="17">
        <v>25.69</v>
      </c>
      <c r="G36" s="17">
        <v>18.975000000000001</v>
      </c>
      <c r="H36" s="17">
        <v>18.667000000000002</v>
      </c>
      <c r="I36" s="17">
        <v>18.388999999999999</v>
      </c>
      <c r="J36" s="17">
        <v>22.209</v>
      </c>
      <c r="K36" s="17">
        <v>24.056999999999999</v>
      </c>
      <c r="L36" s="17">
        <v>24.056999999999999</v>
      </c>
      <c r="M36" s="17">
        <v>19.96</v>
      </c>
      <c r="N36" s="17">
        <v>19.809000000000001</v>
      </c>
      <c r="O36" s="17">
        <f t="shared" si="0"/>
        <v>267.065</v>
      </c>
    </row>
    <row r="37" spans="2:18" x14ac:dyDescent="0.25">
      <c r="B37" s="13">
        <v>2016</v>
      </c>
      <c r="C37" s="17">
        <v>17.588999999999999</v>
      </c>
      <c r="D37" s="17">
        <v>17.773</v>
      </c>
      <c r="E37" s="17">
        <v>18.975000000000001</v>
      </c>
      <c r="F37" s="17">
        <v>18.975000000000001</v>
      </c>
      <c r="G37" s="17">
        <v>26.059000000000001</v>
      </c>
      <c r="H37" s="17">
        <v>22.123999999999999</v>
      </c>
      <c r="I37" s="17">
        <v>21.007999999999999</v>
      </c>
      <c r="J37" s="17">
        <v>20.23</v>
      </c>
      <c r="K37" s="17">
        <v>19.559999999999999</v>
      </c>
      <c r="L37" s="17">
        <v>20.452999999999999</v>
      </c>
      <c r="M37" s="17">
        <v>18.297000000000001</v>
      </c>
      <c r="N37" s="17">
        <v>17.896999999999998</v>
      </c>
      <c r="O37" s="17">
        <f t="shared" si="0"/>
        <v>238.93999999999997</v>
      </c>
    </row>
    <row r="38" spans="2:18" x14ac:dyDescent="0.25">
      <c r="B38" s="13">
        <v>2017</v>
      </c>
      <c r="C38" s="17">
        <v>17.773</v>
      </c>
      <c r="D38" s="17">
        <v>14.539</v>
      </c>
      <c r="E38" s="17">
        <v>16.818000000000001</v>
      </c>
      <c r="F38" s="17">
        <v>22.702000000000002</v>
      </c>
      <c r="G38" s="17">
        <v>24.273</v>
      </c>
      <c r="H38" s="17">
        <v>24.827000000000002</v>
      </c>
      <c r="I38" s="17">
        <v>27.260999999999999</v>
      </c>
      <c r="J38" s="17">
        <v>26.152000000000001</v>
      </c>
      <c r="K38" s="17">
        <v>26.152000000000001</v>
      </c>
      <c r="L38" s="17">
        <v>26.521000000000001</v>
      </c>
      <c r="M38" s="17">
        <v>23.41</v>
      </c>
      <c r="N38" s="17">
        <v>24.134</v>
      </c>
      <c r="O38" s="17">
        <f t="shared" si="0"/>
        <v>274.56199999999995</v>
      </c>
    </row>
    <row r="39" spans="2:18" x14ac:dyDescent="0.25">
      <c r="B39" s="13">
        <v>2018</v>
      </c>
      <c r="C39" s="17">
        <v>20.268000000000001</v>
      </c>
      <c r="D39" s="17">
        <v>22.579000000000001</v>
      </c>
      <c r="E39" s="17">
        <v>22.24</v>
      </c>
      <c r="F39" s="17">
        <v>16.449000000000002</v>
      </c>
      <c r="G39" s="17">
        <v>18.913</v>
      </c>
      <c r="H39" s="17">
        <v>19.283000000000001</v>
      </c>
      <c r="I39" s="17">
        <v>21.901</v>
      </c>
      <c r="J39" s="17">
        <v>22.425000000000001</v>
      </c>
      <c r="K39" s="17">
        <v>26.552</v>
      </c>
      <c r="L39" s="17">
        <v>28.308</v>
      </c>
      <c r="M39" s="17">
        <v>26.983427733999999</v>
      </c>
      <c r="N39" s="17">
        <v>27.445</v>
      </c>
      <c r="O39" s="17">
        <f t="shared" si="0"/>
        <v>273.34642773400003</v>
      </c>
    </row>
    <row r="40" spans="2:18" x14ac:dyDescent="0.25">
      <c r="B40" s="13">
        <v>2019</v>
      </c>
      <c r="C40" s="17">
        <v>21.254070313</v>
      </c>
      <c r="D40" s="17">
        <v>20.207000000000001</v>
      </c>
      <c r="E40" s="17">
        <v>22.227</v>
      </c>
      <c r="F40" s="17">
        <v>22.382000000000001</v>
      </c>
      <c r="G40" s="17">
        <v>25.606000000000002</v>
      </c>
      <c r="H40" s="17">
        <v>20.956</v>
      </c>
      <c r="I40" s="17">
        <v>19.312999999999999</v>
      </c>
      <c r="J40" s="17">
        <v>21.096</v>
      </c>
      <c r="K40" s="17">
        <v>18.879000000000001</v>
      </c>
      <c r="L40" s="17">
        <v>20.274000000000001</v>
      </c>
      <c r="M40" s="17">
        <v>19.003</v>
      </c>
      <c r="N40" s="17">
        <v>20.181000000000001</v>
      </c>
      <c r="O40" s="17">
        <f t="shared" si="0"/>
        <v>251.37807031299999</v>
      </c>
    </row>
    <row r="41" spans="2:18" x14ac:dyDescent="0.25">
      <c r="B41" s="13">
        <v>2020</v>
      </c>
      <c r="C41" s="17">
        <v>18.91</v>
      </c>
      <c r="D41" s="17">
        <v>21.398</v>
      </c>
      <c r="E41" s="17">
        <v>26.071000000000002</v>
      </c>
      <c r="F41" s="17">
        <v>22.01</v>
      </c>
      <c r="G41" s="17">
        <v>21.359000000000002</v>
      </c>
      <c r="H41" s="17">
        <v>21.669</v>
      </c>
      <c r="I41" s="17">
        <v>21.172999999999998</v>
      </c>
      <c r="J41" s="17">
        <v>20.026</v>
      </c>
      <c r="K41" s="17">
        <v>18.29</v>
      </c>
      <c r="L41" s="17">
        <v>21.483000000000001</v>
      </c>
      <c r="M41" s="17">
        <v>16.925999999999998</v>
      </c>
      <c r="N41" s="17">
        <v>18.166</v>
      </c>
      <c r="O41" s="17">
        <f t="shared" si="0"/>
        <v>247.48100000000002</v>
      </c>
    </row>
    <row r="42" spans="2:18" x14ac:dyDescent="0.25">
      <c r="B42" s="13">
        <v>2021</v>
      </c>
      <c r="C42" s="17">
        <v>18.042000000000002</v>
      </c>
      <c r="D42" s="17">
        <v>16.460999999999999</v>
      </c>
      <c r="E42" s="17">
        <v>18.538</v>
      </c>
      <c r="F42" s="17">
        <v>17.824999999999999</v>
      </c>
      <c r="G42" s="17">
        <v>17.949000000000002</v>
      </c>
      <c r="H42" s="17">
        <v>18.879000000000001</v>
      </c>
      <c r="I42" s="17">
        <v>20.181000000000001</v>
      </c>
      <c r="J42" s="17">
        <v>19.398</v>
      </c>
      <c r="K42" s="17">
        <v>19.561</v>
      </c>
      <c r="L42" s="17">
        <v>20.088000000000001</v>
      </c>
      <c r="M42" s="17">
        <v>16.957000000000001</v>
      </c>
      <c r="N42" s="17">
        <v>21.762</v>
      </c>
      <c r="O42" s="17">
        <f t="shared" si="0"/>
        <v>225.64099999999999</v>
      </c>
    </row>
    <row r="43" spans="2:18" x14ac:dyDescent="0.25">
      <c r="B43" s="13">
        <v>2022</v>
      </c>
      <c r="C43" s="17">
        <v>24.760999999999999</v>
      </c>
      <c r="D43" s="17">
        <v>20.181000000000001</v>
      </c>
      <c r="E43" s="17">
        <v>27.187000000000001</v>
      </c>
      <c r="F43" s="17">
        <v>23.466999999999999</v>
      </c>
      <c r="G43" s="17">
        <v>26.071000000000002</v>
      </c>
      <c r="H43" s="17">
        <v>23.373999999999999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7">
        <v>0</v>
      </c>
      <c r="O43" s="17">
        <f t="shared" si="0"/>
        <v>145.041</v>
      </c>
    </row>
    <row r="44" spans="2:18" x14ac:dyDescent="0.25">
      <c r="B44" s="14" t="s">
        <v>63</v>
      </c>
      <c r="C44" s="18">
        <f>AVERAGE(C28:C42)</f>
        <v>21.39298229173334</v>
      </c>
      <c r="D44" s="18">
        <f t="shared" ref="D44:O44" si="1">AVERAGE(D28:D42)</f>
        <v>19.486189518266666</v>
      </c>
      <c r="E44" s="18">
        <f t="shared" si="1"/>
        <v>22.463098177066669</v>
      </c>
      <c r="F44" s="18">
        <f t="shared" si="1"/>
        <v>24.032177083333334</v>
      </c>
      <c r="G44" s="18">
        <f t="shared" si="1"/>
        <v>23.714948046866667</v>
      </c>
      <c r="H44" s="18">
        <f t="shared" si="1"/>
        <v>22.422400260466667</v>
      </c>
      <c r="I44" s="18">
        <f t="shared" si="1"/>
        <v>22.427711458333331</v>
      </c>
      <c r="J44" s="18">
        <f t="shared" si="1"/>
        <v>22.70489375006667</v>
      </c>
      <c r="K44" s="18">
        <f t="shared" si="1"/>
        <v>23.218642448000004</v>
      </c>
      <c r="L44" s="18">
        <f t="shared" si="1"/>
        <v>22.156586470800001</v>
      </c>
      <c r="M44" s="18">
        <f t="shared" si="1"/>
        <v>22.11425572913333</v>
      </c>
      <c r="N44" s="18">
        <f t="shared" si="1"/>
        <v>22.083691796866667</v>
      </c>
      <c r="O44" s="18">
        <f t="shared" si="1"/>
        <v>268.21757703093334</v>
      </c>
    </row>
    <row r="46" spans="2:18" x14ac:dyDescent="0.25">
      <c r="R46" s="24"/>
    </row>
    <row r="48" spans="2:18" x14ac:dyDescent="0.25">
      <c r="R48" s="5"/>
    </row>
  </sheetData>
  <pageMargins left="0.25" right="0.25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EDAD827-8C98-4A4A-8E24-CF7F82B3C52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sql</vt:lpstr>
      <vt:lpstr>Query1</vt:lpstr>
      <vt:lpstr>NIA</vt:lpstr>
      <vt:lpstr>STL</vt:lpstr>
      <vt:lpstr>Exhibit</vt:lpstr>
      <vt:lpstr>Exhibit!Print_Area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Joshua Bancroft</dc:creator>
  <cp:lastModifiedBy>Shawn Enterline</cp:lastModifiedBy>
  <cp:lastPrinted>2022-09-12T16:59:01Z</cp:lastPrinted>
  <dcterms:created xsi:type="dcterms:W3CDTF">2020-05-06T13:40:52Z</dcterms:created>
  <dcterms:modified xsi:type="dcterms:W3CDTF">2022-09-12T17:07:43Z</dcterms:modified>
</cp:coreProperties>
</file>